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showInkAnnotation="0" autoCompressPictures="0"/>
  <mc:AlternateContent xmlns:mc="http://schemas.openxmlformats.org/markup-compatibility/2006">
    <mc:Choice Requires="x15">
      <x15ac:absPath xmlns:x15ac="http://schemas.microsoft.com/office/spreadsheetml/2010/11/ac" url="C:\Users\Colin\Dropbox\2 Store Coverage Excellence\1 Website\Collaborative Approach\Industry\ECR 2024\Work Plan\New Research\Fortress Store Tool\Final Toolkit\"/>
    </mc:Choice>
  </mc:AlternateContent>
  <xr:revisionPtr revIDLastSave="0" documentId="8_{2F3A5C09-ED7E-4BCA-A9FF-B19E4BAD5549}" xr6:coauthVersionLast="47" xr6:coauthVersionMax="47" xr10:uidLastSave="{00000000-0000-0000-0000-000000000000}"/>
  <workbookProtection workbookAlgorithmName="SHA-512" workbookHashValue="Jw2XU7AkH3zbQGAZpqjBba/V3A8Zf8Q8BmeD7E1aZDOCHtw/NhzW50jQ9YlsrFDf+7IeWmNo98hIhnMsu2bRTg==" workbookSaltValue="wAOtVz9d/2azCesbb7lo2Q==" workbookSpinCount="100000" lockStructure="1"/>
  <bookViews>
    <workbookView xWindow="-120" yWindow="-120" windowWidth="29040" windowHeight="15720" tabRatio="821" xr2:uid="{00000000-000D-0000-FFFF-FFFF00000000}"/>
  </bookViews>
  <sheets>
    <sheet name="1. INTRODUCTION" sheetId="8" r:id="rId1"/>
    <sheet name="2. TOOL" sheetId="15" r:id="rId2"/>
    <sheet name="3. SCORES" sheetId="16" r:id="rId3"/>
    <sheet name="Score avs to hide" sheetId="12" state="hidden" r:id="rId4"/>
  </sheets>
  <definedNames>
    <definedName name="_xlnm.Print_Area" localSheetId="2">'3. SCORES'!$A$1:$M$103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0" i="15" l="1"/>
  <c r="G91" i="12"/>
  <c r="G92" i="12"/>
  <c r="G93" i="12"/>
  <c r="F91" i="12"/>
  <c r="F92" i="12"/>
  <c r="F93" i="12"/>
  <c r="E91" i="12"/>
  <c r="E92" i="12"/>
  <c r="E93" i="12"/>
  <c r="D91" i="12"/>
  <c r="D92" i="12"/>
  <c r="D93" i="12"/>
  <c r="E90" i="12"/>
  <c r="F90" i="12"/>
  <c r="G90" i="12"/>
  <c r="D90" i="12"/>
  <c r="G84" i="12"/>
  <c r="G85" i="12"/>
  <c r="G86" i="12"/>
  <c r="F84" i="12"/>
  <c r="F85" i="12"/>
  <c r="F86" i="12"/>
  <c r="E84" i="12"/>
  <c r="E85" i="12"/>
  <c r="E86" i="12"/>
  <c r="E83" i="12"/>
  <c r="F83" i="12"/>
  <c r="G83" i="12"/>
  <c r="D84" i="12"/>
  <c r="D85" i="12"/>
  <c r="D86" i="12"/>
  <c r="D83" i="12"/>
  <c r="G77" i="12"/>
  <c r="G78" i="12"/>
  <c r="G79" i="12"/>
  <c r="F77" i="12"/>
  <c r="F78" i="12"/>
  <c r="F79" i="12"/>
  <c r="E77" i="12"/>
  <c r="E78" i="12"/>
  <c r="E79" i="12"/>
  <c r="D77" i="12"/>
  <c r="D78" i="12"/>
  <c r="D79" i="12"/>
  <c r="E76" i="12"/>
  <c r="F76" i="12"/>
  <c r="G76" i="12"/>
  <c r="D76" i="12"/>
  <c r="G70" i="12"/>
  <c r="G71" i="12"/>
  <c r="F70" i="12"/>
  <c r="F71" i="12"/>
  <c r="F72" i="12"/>
  <c r="E70" i="12"/>
  <c r="E71" i="12"/>
  <c r="E72" i="12"/>
  <c r="E69" i="12"/>
  <c r="F69" i="12"/>
  <c r="G69" i="12"/>
  <c r="D70" i="12"/>
  <c r="D71" i="12"/>
  <c r="D72" i="12"/>
  <c r="D69" i="12"/>
  <c r="G63" i="12"/>
  <c r="G64" i="12"/>
  <c r="G65" i="12"/>
  <c r="F63" i="12"/>
  <c r="F64" i="12"/>
  <c r="F65" i="12"/>
  <c r="E63" i="12"/>
  <c r="E64" i="12"/>
  <c r="E65" i="12"/>
  <c r="D63" i="12"/>
  <c r="D64" i="12"/>
  <c r="D65" i="12"/>
  <c r="E62" i="12"/>
  <c r="F62" i="12"/>
  <c r="G62" i="12"/>
  <c r="D62" i="12"/>
  <c r="G56" i="12"/>
  <c r="G57" i="12"/>
  <c r="G58" i="12"/>
  <c r="F56" i="12"/>
  <c r="F57" i="12"/>
  <c r="F58" i="12"/>
  <c r="E56" i="12"/>
  <c r="E57" i="12"/>
  <c r="E58" i="12"/>
  <c r="D56" i="12"/>
  <c r="D57" i="12"/>
  <c r="D58" i="12"/>
  <c r="E55" i="12"/>
  <c r="F55" i="12"/>
  <c r="G55" i="12"/>
  <c r="G49" i="12"/>
  <c r="G50" i="12"/>
  <c r="G51" i="12"/>
  <c r="F49" i="12"/>
  <c r="F50" i="12"/>
  <c r="F51" i="12"/>
  <c r="E49" i="12"/>
  <c r="E50" i="12"/>
  <c r="E51" i="12"/>
  <c r="E48" i="12"/>
  <c r="F48" i="12"/>
  <c r="G48" i="12"/>
  <c r="D49" i="12"/>
  <c r="D50" i="12"/>
  <c r="D51" i="12"/>
  <c r="D48" i="12"/>
  <c r="D55" i="12"/>
  <c r="D41" i="12"/>
  <c r="D42" i="12"/>
  <c r="D43" i="12"/>
  <c r="D40" i="12"/>
  <c r="D13" i="15"/>
  <c r="E13" i="15"/>
  <c r="F13" i="15"/>
  <c r="C13" i="15"/>
  <c r="G13" i="15" l="1"/>
  <c r="D43" i="15" l="1"/>
  <c r="E43" i="15"/>
  <c r="F43" i="15"/>
  <c r="C43" i="15"/>
  <c r="G38" i="12"/>
  <c r="F38" i="12"/>
  <c r="E38" i="12"/>
  <c r="D38" i="12"/>
  <c r="G37" i="12"/>
  <c r="F37" i="12"/>
  <c r="E37" i="12"/>
  <c r="D37" i="12"/>
  <c r="G36" i="12"/>
  <c r="F36" i="12"/>
  <c r="E36" i="12"/>
  <c r="D36" i="12"/>
  <c r="G35" i="12"/>
  <c r="F35" i="12"/>
  <c r="E35" i="12"/>
  <c r="D35" i="12"/>
  <c r="H34" i="12"/>
  <c r="G34" i="12"/>
  <c r="F34" i="12"/>
  <c r="E34" i="12"/>
  <c r="D34" i="12"/>
  <c r="G33" i="12"/>
  <c r="F33" i="12"/>
  <c r="E33" i="12"/>
  <c r="D33" i="12"/>
  <c r="G32" i="12"/>
  <c r="F32" i="12"/>
  <c r="E32" i="12"/>
  <c r="D32" i="12"/>
  <c r="G31" i="12"/>
  <c r="F31" i="12"/>
  <c r="E31" i="12"/>
  <c r="D31" i="12"/>
  <c r="G30" i="12"/>
  <c r="F30" i="12"/>
  <c r="E30" i="12"/>
  <c r="D30" i="12"/>
  <c r="H29" i="12"/>
  <c r="G29" i="12"/>
  <c r="F29" i="12"/>
  <c r="E29" i="12"/>
  <c r="D29" i="12"/>
  <c r="G28" i="12"/>
  <c r="F28" i="12"/>
  <c r="E28" i="12"/>
  <c r="D28" i="12"/>
  <c r="G27" i="12"/>
  <c r="F27" i="12"/>
  <c r="E27" i="12"/>
  <c r="D27" i="12"/>
  <c r="G26" i="12"/>
  <c r="F26" i="12"/>
  <c r="E26" i="12"/>
  <c r="D26" i="12"/>
  <c r="G25" i="12"/>
  <c r="F25" i="12"/>
  <c r="E25" i="12"/>
  <c r="D25" i="12"/>
  <c r="H24" i="12"/>
  <c r="G24" i="12"/>
  <c r="F24" i="12"/>
  <c r="E24" i="12"/>
  <c r="D24" i="12"/>
  <c r="G23" i="12"/>
  <c r="F23" i="12"/>
  <c r="E23" i="12"/>
  <c r="D23" i="12"/>
  <c r="G22" i="12"/>
  <c r="F22" i="12"/>
  <c r="E22" i="12"/>
  <c r="D22" i="12"/>
  <c r="G21" i="12"/>
  <c r="F21" i="12"/>
  <c r="E21" i="12"/>
  <c r="D21" i="12"/>
  <c r="G20" i="12"/>
  <c r="F20" i="12"/>
  <c r="E20" i="12"/>
  <c r="D20" i="12"/>
  <c r="H19" i="12"/>
  <c r="G19" i="12"/>
  <c r="F19" i="12"/>
  <c r="E19" i="12"/>
  <c r="D19" i="12"/>
  <c r="G18" i="12"/>
  <c r="F18" i="12"/>
  <c r="E18" i="12"/>
  <c r="D18" i="12"/>
  <c r="G17" i="12"/>
  <c r="F17" i="12"/>
  <c r="E17" i="12"/>
  <c r="D17" i="12"/>
  <c r="G16" i="12"/>
  <c r="F16" i="12"/>
  <c r="E16" i="12"/>
  <c r="D16" i="12"/>
  <c r="G15" i="12"/>
  <c r="F15" i="12"/>
  <c r="E15" i="12"/>
  <c r="D15" i="12"/>
  <c r="H14" i="12"/>
  <c r="G14" i="12"/>
  <c r="F14" i="12"/>
  <c r="E14" i="12"/>
  <c r="D14" i="12"/>
  <c r="G13" i="12"/>
  <c r="F13" i="12"/>
  <c r="E13" i="12"/>
  <c r="D13" i="12"/>
  <c r="G12" i="12"/>
  <c r="F12" i="12"/>
  <c r="E12" i="12"/>
  <c r="D12" i="12"/>
  <c r="G11" i="12"/>
  <c r="F11" i="12"/>
  <c r="E11" i="12"/>
  <c r="D11" i="12"/>
  <c r="G10" i="12"/>
  <c r="F10" i="12"/>
  <c r="E10" i="12"/>
  <c r="D10" i="12"/>
  <c r="H9" i="12"/>
  <c r="G9" i="12"/>
  <c r="F9" i="12"/>
  <c r="E9" i="12"/>
  <c r="D9" i="12"/>
  <c r="G8" i="12"/>
  <c r="F8" i="12"/>
  <c r="E8" i="12"/>
  <c r="D8" i="12"/>
  <c r="G7" i="12"/>
  <c r="F7" i="12"/>
  <c r="E7" i="12"/>
  <c r="D7" i="12"/>
  <c r="G6" i="12"/>
  <c r="F6" i="12"/>
  <c r="E6" i="12"/>
  <c r="D6" i="12"/>
  <c r="F5" i="12"/>
  <c r="E5" i="12"/>
  <c r="D5" i="12"/>
  <c r="H4" i="12"/>
  <c r="G4" i="12"/>
  <c r="F4" i="12"/>
  <c r="E4" i="12"/>
  <c r="D4" i="12"/>
  <c r="G47" i="15"/>
  <c r="G46" i="15"/>
  <c r="G45" i="15"/>
  <c r="G44" i="15"/>
  <c r="G42" i="15"/>
  <c r="G41" i="15"/>
  <c r="G40" i="15"/>
  <c r="G39" i="15"/>
  <c r="F38" i="15"/>
  <c r="E38" i="15"/>
  <c r="D38" i="15"/>
  <c r="C38" i="15"/>
  <c r="G37" i="15"/>
  <c r="G36" i="15"/>
  <c r="G35" i="15"/>
  <c r="G34" i="15"/>
  <c r="F33" i="15"/>
  <c r="E33" i="15"/>
  <c r="D33" i="15"/>
  <c r="C33" i="15"/>
  <c r="G31" i="15"/>
  <c r="G29" i="15"/>
  <c r="E28" i="15"/>
  <c r="D28" i="15"/>
  <c r="C28" i="15"/>
  <c r="G27" i="15"/>
  <c r="G26" i="15"/>
  <c r="G25" i="15"/>
  <c r="G24" i="15"/>
  <c r="F23" i="15"/>
  <c r="E23" i="15"/>
  <c r="D23" i="15"/>
  <c r="C23" i="15"/>
  <c r="G22" i="15"/>
  <c r="G21" i="15"/>
  <c r="G20" i="15"/>
  <c r="G19" i="15"/>
  <c r="F18" i="15"/>
  <c r="E18" i="15"/>
  <c r="D18" i="15"/>
  <c r="C18" i="15"/>
  <c r="G17" i="15"/>
  <c r="G16" i="15"/>
  <c r="G15" i="15"/>
  <c r="G14" i="15"/>
  <c r="G43" i="15" l="1"/>
  <c r="C10" i="16" s="1"/>
  <c r="G33" i="15"/>
  <c r="C8" i="16" s="1"/>
  <c r="G18" i="15"/>
  <c r="C5" i="16" s="1"/>
  <c r="G38" i="15"/>
  <c r="C9" i="16" s="1"/>
  <c r="G23" i="15"/>
  <c r="C6" i="16" s="1"/>
  <c r="C4" i="16"/>
  <c r="C23" i="16"/>
  <c r="C25" i="16"/>
  <c r="C26" i="16"/>
  <c r="C24" i="16"/>
  <c r="C11" i="16" l="1"/>
  <c r="C12" i="16" s="1"/>
  <c r="G72" i="12"/>
  <c r="G32" i="15"/>
  <c r="F28" i="15"/>
  <c r="G28" i="15"/>
  <c r="C7" i="16" s="1"/>
</calcChain>
</file>

<file path=xl/sharedStrings.xml><?xml version="1.0" encoding="utf-8"?>
<sst xmlns="http://schemas.openxmlformats.org/spreadsheetml/2006/main" count="207" uniqueCount="64">
  <si>
    <t>Score</t>
  </si>
  <si>
    <t>DATA</t>
  </si>
  <si>
    <t>PEOPLE</t>
  </si>
  <si>
    <t>CONTROL</t>
  </si>
  <si>
    <t>OFFENDERS</t>
  </si>
  <si>
    <t>MONITORING</t>
  </si>
  <si>
    <t>GUARDING</t>
  </si>
  <si>
    <t>JOINING FORCES</t>
  </si>
  <si>
    <t>AWARENESS</t>
  </si>
  <si>
    <t>ACCEPTANCE</t>
  </si>
  <si>
    <t>ALIGNMENT</t>
  </si>
  <si>
    <t>ACTION</t>
  </si>
  <si>
    <t>Strategic Areas</t>
  </si>
  <si>
    <t>Progress</t>
  </si>
  <si>
    <t>DETAILED RESULTS</t>
  </si>
  <si>
    <t>Overall Progress Performance</t>
  </si>
  <si>
    <t>Overall Strategic Performance</t>
  </si>
  <si>
    <t>User 2</t>
  </si>
  <si>
    <t>User 3</t>
  </si>
  <si>
    <t>User 4</t>
  </si>
  <si>
    <t>User 1</t>
  </si>
  <si>
    <t>Average score</t>
  </si>
  <si>
    <t xml:space="preserve">GUARDING </t>
  </si>
  <si>
    <t xml:space="preserve">MONITORING </t>
  </si>
  <si>
    <t>Awareness</t>
  </si>
  <si>
    <t>Acceptance</t>
  </si>
  <si>
    <t xml:space="preserve">Alignment </t>
  </si>
  <si>
    <t>Action</t>
  </si>
  <si>
    <t xml:space="preserve">DATA </t>
  </si>
  <si>
    <t>SELECT THE RESULTS TAB TO SEE YOUR RESULTS</t>
  </si>
  <si>
    <t>The business actively engages in industry-led initiatives and provides the resource required throughout the business to engage meaningfully (e.g., provides resource for IT, the legal team, campaigns, and LP to support collaboration.</t>
  </si>
  <si>
    <t>The business has aligned its policies and practices to enable better data sharing, participate in campaigns led by the industry or police to better support businesses, and attend events and forum to share best practice.</t>
  </si>
  <si>
    <t>The business has made itself aware of public-private partnerships and industry groups that explicitly aim to tackle crime in the most-at-risk store locations.</t>
  </si>
  <si>
    <t>ADVANCED</t>
  </si>
  <si>
    <t xml:space="preserve">INTERMEDIATE </t>
  </si>
  <si>
    <t xml:space="preserve">Senior management conduct regular in-person store visits to observe tactics and solutions in operation and are quick to act if they are not being used - or being used sporadically, incorrectly, are broken, or introducing additional unanticipated problems for the store. </t>
  </si>
  <si>
    <t>The business accepts that different types of criminals (opportunists, drug-affected, organised) require different interventions and that efforts to deter and identify them need to be tailored  i.e., video analytics to deter opportunists manipulating SCO, or target hardening for kiosks selling high value goods (e.g. tobacco, alcohol).</t>
  </si>
  <si>
    <t>Senior management are taking concrete actions to invest in employees by providing relevant and bespoke training, safety equipment, and enhanced security measures e.g. subsidised travel to/from the store.</t>
  </si>
  <si>
    <t xml:space="preserve">The business is aligning guarding strategies with the specific issues present in the vicinity of the store as well as ensuring full integration of guards into the store team as strategic allies in risk mitigation. </t>
  </si>
  <si>
    <t xml:space="preserve">Senior management are aware that implementation issues and compliance failures can skew effectiveness of security solutions and support the robust monitoring of strategies through controlled trials and regular compliance audits. </t>
  </si>
  <si>
    <t xml:space="preserve">The business accepts that enhanced security requires additional staff resource as well as regular monitoring to identify implementation failures, workarounds, and store associate's own security hacks.  </t>
  </si>
  <si>
    <t xml:space="preserve">The business communicates the importance of the risk mitigation strategies being used to mitigate risk across all functions of the business to ensure alignment and buy in. </t>
  </si>
  <si>
    <t xml:space="preserve">The business has accepted that joining forces with other businesses, law enforcement and community organisations can help to mitigate risk and make the most-at-risk stores safer and provides dedicated resources to facilitate partnership work. </t>
  </si>
  <si>
    <t>Average Score</t>
  </si>
  <si>
    <t xml:space="preserve">Total Score </t>
  </si>
  <si>
    <t xml:space="preserve">The business is aware of the need to collect, analyse, and model comprehensive incident data to understand risks in and around stores.                                                                    </t>
  </si>
  <si>
    <t xml:space="preserve">Senior management accepts that the collation and analysis of reliable and actionable data requires investment e.g. (in training, equipment, and staff hours). </t>
  </si>
  <si>
    <t xml:space="preserve">The business is aware that thinking beyond traditional security guard provision can present new and innovative ways to tackle crime in most-at-risk stores, and is actively exploring ways to innovate and diversify. </t>
  </si>
  <si>
    <t>The Most at Risk Stores Benchmarking Tool</t>
  </si>
  <si>
    <t>Data provides the backdrop for discussions about risk and security and it is trusted to inform decision-making across business functions.</t>
  </si>
  <si>
    <t xml:space="preserve">The business support reporting of incidents by employees. E.g. by streamlining data input, providing software/hardware devices, providing 'time back'. Feedback loops enable staff to see how reliable data is actioned.   </t>
  </si>
  <si>
    <t>The business has processes in place to capture the specific challenges, concerns and risks experienced by employees working in most at risk stores (e.g. regular staff surveys, store visits, etc).</t>
  </si>
  <si>
    <t>The business accepts that experienced and trained staff are one of the most important aspects of tackling risk and that the staff profile in terms of coverage, training, experience and capabilities will likely be different in most at risk stores.</t>
  </si>
  <si>
    <t xml:space="preserve">Staffing decisions are aligned with security needs in the most at risk stores (e.g. additional hours, experience, and lone working policies) </t>
  </si>
  <si>
    <t>The business is aware that operational decisions, product lines, store design and layout directly impact on risk and vulnerability.</t>
  </si>
  <si>
    <t>The business accepts that most at risk stores require 'special measures’ to regain control even when this creates tension with the brand proposition and customer service e.g. reduced trading hours, changing merchandise assortment, controlling the flow of customers, and removing reducing SCO.</t>
  </si>
  <si>
    <t xml:space="preserve">Store design and operational teams are aligned with security and consider the impact that location, store layout, shelving, equipment, and trading hours can have on crime and use this to inform decisions on how the store operates. </t>
  </si>
  <si>
    <t xml:space="preserve">The business has taken action to introduce more robust target hardening measures (gating aisles, installing locked cabinets), and changing operations known to correlate with risk e.g.  self-checkout kiosks in 'most at risk' stores are reduced or have additional security measures. </t>
  </si>
  <si>
    <t>The business accepts that multiple guarding approaches exist and that a bespoke approach in most at risk stores can bring positive results.</t>
  </si>
  <si>
    <t xml:space="preserve">Senior management are quickly made aware (through reporting and robust data) of new and emerging crime types, typical offender profiles and the modus operandi / techniques used in most at risk stores. </t>
  </si>
  <si>
    <t xml:space="preserve">The business has aligned its design and commercial functions to better support the detection of offenders and their tactics in most at risk stores, e.g. clear sight lines for facial recognition cameras, adopting low level shelving, using in-aisle PVMs, video analytics and smart shelving to alert when, how and by whom thefts are occurring.   </t>
  </si>
  <si>
    <t xml:space="preserve">The business has deployed methods to reduce the anonymity of offenders (e.g. through store design or technology (e.g. ANPR; facial recognition), increasing the effort criminals need to go to (locked cabinets, tags), and deploying benefit denial techniques.   </t>
  </si>
  <si>
    <t xml:space="preserve">The business has taken steps to diversify its guarding provision to respond to the issues present and local context of 'most at risk' stores e.g. trialling remote monitoring hubs, partnering with non profits, better integrating security officers into the store team. </t>
  </si>
  <si>
    <t xml:space="preserve"> ECR Retail Loss: The Most-at-risk Stores Benchmarking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</si>
</sst>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font>
      <sz val="12"/>
      <color theme="1"/>
      <name val="Calibri"/>
      <family val="2"/>
      <scheme val="minor"/>
    </font>
    <font>
      <sz val="11"/>
      <color theme="1"/>
      <name val="Calibri"/>
      <family val="2"/>
      <scheme val="minor"/>
    </font>
    <font>
      <sz val="12"/>
      <color theme="1"/>
      <name val="Calibri"/>
      <family val="2"/>
      <scheme val="minor"/>
    </font>
    <font>
      <sz val="12"/>
      <color theme="1"/>
      <name val="Times New Roman"/>
      <family val="1"/>
    </font>
    <font>
      <sz val="12"/>
      <color theme="0"/>
      <name val="Calibri"/>
      <family val="2"/>
      <scheme val="minor"/>
    </font>
    <font>
      <u/>
      <sz val="12"/>
      <color theme="10"/>
      <name val="Calibri"/>
      <family val="2"/>
      <scheme val="minor"/>
    </font>
    <font>
      <u/>
      <sz val="12"/>
      <color theme="11"/>
      <name val="Calibri"/>
      <family val="2"/>
      <scheme val="minor"/>
    </font>
    <font>
      <b/>
      <sz val="12"/>
      <color theme="0"/>
      <name val="Helvetica"/>
      <family val="2"/>
    </font>
    <font>
      <b/>
      <sz val="14"/>
      <color theme="1"/>
      <name val="Helvetica"/>
      <family val="2"/>
    </font>
    <font>
      <b/>
      <sz val="10"/>
      <color theme="1"/>
      <name val="Helvetica"/>
      <family val="2"/>
    </font>
    <font>
      <sz val="10"/>
      <color theme="1"/>
      <name val="Calibri"/>
      <family val="2"/>
      <scheme val="minor"/>
    </font>
    <font>
      <b/>
      <sz val="12"/>
      <color theme="0"/>
      <name val="Calibri"/>
      <family val="2"/>
      <scheme val="minor"/>
    </font>
    <font>
      <b/>
      <sz val="10"/>
      <color theme="1"/>
      <name val="Calibri"/>
      <family val="2"/>
      <scheme val="minor"/>
    </font>
    <font>
      <b/>
      <sz val="18"/>
      <color theme="0"/>
      <name val="Calibri"/>
      <family val="2"/>
      <scheme val="minor"/>
    </font>
    <font>
      <sz val="18"/>
      <color theme="0"/>
      <name val="Calibri"/>
      <family val="2"/>
      <scheme val="minor"/>
    </font>
    <font>
      <sz val="18"/>
      <color theme="1"/>
      <name val="Calibri"/>
      <family val="2"/>
      <scheme val="minor"/>
    </font>
    <font>
      <b/>
      <sz val="22"/>
      <color theme="1"/>
      <name val="Calibri"/>
      <family val="2"/>
      <scheme val="minor"/>
    </font>
    <font>
      <b/>
      <sz val="12"/>
      <color theme="1"/>
      <name val="Calibri"/>
      <family val="2"/>
      <scheme val="minor"/>
    </font>
    <font>
      <b/>
      <sz val="14"/>
      <color theme="0"/>
      <name val="Helvetica"/>
      <family val="2"/>
    </font>
    <font>
      <b/>
      <sz val="22"/>
      <color theme="0"/>
      <name val="Calibri"/>
      <family val="2"/>
      <scheme val="minor"/>
    </font>
    <font>
      <b/>
      <sz val="12"/>
      <color rgb="FF000090"/>
      <name val="Calibri"/>
      <family val="2"/>
      <scheme val="minor"/>
    </font>
    <font>
      <b/>
      <sz val="10"/>
      <color theme="8" tint="0.79998168889431442"/>
      <name val="Helvetica"/>
      <family val="2"/>
    </font>
    <font>
      <b/>
      <sz val="10"/>
      <color theme="3" tint="0.59999389629810485"/>
      <name val="Helvetica Light"/>
    </font>
  </fonts>
  <fills count="23">
    <fill>
      <patternFill patternType="none"/>
    </fill>
    <fill>
      <patternFill patternType="gray125"/>
    </fill>
    <fill>
      <patternFill patternType="solid">
        <fgColor theme="3" tint="0.59999389629810485"/>
        <bgColor indexed="64"/>
      </patternFill>
    </fill>
    <fill>
      <patternFill patternType="solid">
        <fgColor rgb="FF000090"/>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rgb="FF008080"/>
        <bgColor indexed="64"/>
      </patternFill>
    </fill>
    <fill>
      <patternFill patternType="solid">
        <fgColor rgb="FF8DB4E2"/>
        <bgColor indexed="64"/>
      </patternFill>
    </fill>
    <fill>
      <patternFill patternType="solid">
        <fgColor theme="0"/>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rgb="FFCEA252"/>
        <bgColor indexed="64"/>
      </patternFill>
    </fill>
    <fill>
      <patternFill patternType="solid">
        <fgColor theme="5" tint="-0.249977111117893"/>
        <bgColor indexed="64"/>
      </patternFill>
    </fill>
    <fill>
      <patternFill patternType="solid">
        <fgColor rgb="FFE3A549"/>
        <bgColor indexed="64"/>
      </patternFill>
    </fill>
    <fill>
      <patternFill patternType="solid">
        <fgColor rgb="FF7720A8"/>
        <bgColor indexed="64"/>
      </patternFill>
    </fill>
    <fill>
      <patternFill patternType="solid">
        <fgColor rgb="FF92D050"/>
        <bgColor indexed="64"/>
      </patternFill>
    </fill>
    <fill>
      <patternFill patternType="solid">
        <fgColor theme="2" tint="-0.499984740745262"/>
        <bgColor indexed="64"/>
      </patternFill>
    </fill>
    <fill>
      <patternFill patternType="solid">
        <fgColor rgb="FFB1C20E"/>
        <bgColor indexed="64"/>
      </patternFill>
    </fill>
    <fill>
      <patternFill patternType="solid">
        <fgColor theme="1"/>
        <bgColor indexed="64"/>
      </patternFill>
    </fill>
    <fill>
      <patternFill patternType="solid">
        <fgColor rgb="FF963634"/>
        <bgColor indexed="64"/>
      </patternFill>
    </fill>
    <fill>
      <patternFill patternType="solid">
        <fgColor rgb="FF948A54"/>
        <bgColor indexed="64"/>
      </patternFill>
    </fill>
    <fill>
      <patternFill patternType="solid">
        <fgColor rgb="FFCFBA3D"/>
        <bgColor indexed="64"/>
      </patternFill>
    </fill>
    <fill>
      <patternFill patternType="solid">
        <fgColor theme="8"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s>
  <cellStyleXfs count="30">
    <xf numFmtId="0" fontId="0" fillId="0" borderId="0"/>
    <xf numFmtId="9" fontId="2"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93">
    <xf numFmtId="0" fontId="0" fillId="0" borderId="0" xfId="0"/>
    <xf numFmtId="1" fontId="9" fillId="2" borderId="0" xfId="0" applyNumberFormat="1" applyFont="1" applyFill="1" applyAlignment="1">
      <alignment vertical="center" wrapText="1"/>
    </xf>
    <xf numFmtId="1" fontId="9" fillId="7" borderId="0" xfId="0" applyNumberFormat="1" applyFont="1" applyFill="1" applyAlignment="1">
      <alignment vertical="center" wrapText="1"/>
    </xf>
    <xf numFmtId="0" fontId="13" fillId="6" borderId="0" xfId="0" applyFont="1" applyFill="1" applyAlignment="1">
      <alignment horizontal="center" vertical="center"/>
    </xf>
    <xf numFmtId="0" fontId="14" fillId="6" borderId="0" xfId="0" applyFont="1" applyFill="1" applyAlignment="1">
      <alignment vertical="center"/>
    </xf>
    <xf numFmtId="0" fontId="15" fillId="6" borderId="0" xfId="0" applyFont="1" applyFill="1" applyAlignment="1">
      <alignment horizontal="center" vertical="center"/>
    </xf>
    <xf numFmtId="0" fontId="13" fillId="6" borderId="0" xfId="0" applyFont="1" applyFill="1" applyAlignment="1">
      <alignment horizontal="left" vertical="center"/>
    </xf>
    <xf numFmtId="1" fontId="7" fillId="10" borderId="0" xfId="0" applyNumberFormat="1" applyFont="1" applyFill="1" applyAlignment="1">
      <alignment vertical="center" wrapText="1"/>
    </xf>
    <xf numFmtId="0" fontId="7" fillId="10" borderId="8" xfId="0" applyFont="1" applyFill="1" applyBorder="1" applyAlignment="1">
      <alignment horizontal="center" vertical="center"/>
    </xf>
    <xf numFmtId="0" fontId="7" fillId="10" borderId="8" xfId="0" applyFont="1" applyFill="1" applyBorder="1" applyAlignment="1">
      <alignment vertical="center"/>
    </xf>
    <xf numFmtId="0" fontId="7" fillId="10" borderId="3" xfId="0" applyFont="1" applyFill="1" applyBorder="1" applyAlignment="1">
      <alignment horizontal="center" vertical="center"/>
    </xf>
    <xf numFmtId="1" fontId="7" fillId="10" borderId="6" xfId="0" applyNumberFormat="1" applyFont="1" applyFill="1" applyBorder="1" applyAlignment="1">
      <alignment vertical="center" wrapText="1"/>
    </xf>
    <xf numFmtId="0" fontId="15" fillId="6" borderId="0" xfId="0" applyFont="1" applyFill="1" applyAlignment="1">
      <alignment horizontal="left" vertical="center"/>
    </xf>
    <xf numFmtId="0" fontId="14" fillId="6" borderId="0" xfId="0" applyFont="1" applyFill="1" applyAlignment="1">
      <alignment horizontal="left" vertical="center"/>
    </xf>
    <xf numFmtId="0" fontId="0" fillId="8" borderId="0" xfId="0" applyFill="1" applyAlignment="1">
      <alignment vertical="center"/>
    </xf>
    <xf numFmtId="0" fontId="0" fillId="0" borderId="0" xfId="0" applyAlignment="1">
      <alignment vertical="center"/>
    </xf>
    <xf numFmtId="0" fontId="0" fillId="6" borderId="0" xfId="0" applyFill="1" applyAlignment="1">
      <alignment vertical="center"/>
    </xf>
    <xf numFmtId="0" fontId="10" fillId="8" borderId="0" xfId="0" applyFont="1" applyFill="1" applyAlignment="1">
      <alignment vertical="center"/>
    </xf>
    <xf numFmtId="0" fontId="10" fillId="0" borderId="0" xfId="0" applyFont="1" applyAlignment="1">
      <alignment vertical="center"/>
    </xf>
    <xf numFmtId="1" fontId="9" fillId="2" borderId="0" xfId="0" applyNumberFormat="1" applyFont="1" applyFill="1" applyAlignment="1">
      <alignment vertical="center"/>
    </xf>
    <xf numFmtId="9" fontId="7" fillId="6" borderId="0" xfId="1" applyFont="1" applyFill="1" applyBorder="1" applyAlignment="1">
      <alignment horizontal="center" vertical="center"/>
    </xf>
    <xf numFmtId="0" fontId="13" fillId="6" borderId="0" xfId="0" applyFont="1" applyFill="1" applyAlignment="1">
      <alignment vertical="center"/>
    </xf>
    <xf numFmtId="0" fontId="11" fillId="6" borderId="0" xfId="0" applyFont="1" applyFill="1" applyAlignment="1">
      <alignment vertical="center"/>
    </xf>
    <xf numFmtId="0" fontId="12" fillId="4" borderId="1" xfId="0" applyFont="1" applyFill="1" applyBorder="1" applyAlignment="1">
      <alignment vertical="center" wrapText="1"/>
    </xf>
    <xf numFmtId="0" fontId="10" fillId="9" borderId="1" xfId="0" applyFont="1" applyFill="1" applyBorder="1" applyAlignment="1">
      <alignment horizontal="left" vertical="center" wrapText="1"/>
    </xf>
    <xf numFmtId="0" fontId="10" fillId="9" borderId="1" xfId="0" applyFont="1" applyFill="1" applyBorder="1" applyAlignment="1">
      <alignment vertical="center" wrapText="1"/>
    </xf>
    <xf numFmtId="0" fontId="16" fillId="6" borderId="4" xfId="0" applyFont="1" applyFill="1" applyBorder="1" applyAlignment="1">
      <alignment horizontal="center" vertical="center"/>
    </xf>
    <xf numFmtId="0" fontId="8" fillId="6" borderId="0" xfId="0" applyFont="1" applyFill="1" applyAlignment="1">
      <alignment vertical="center"/>
    </xf>
    <xf numFmtId="0" fontId="0" fillId="6" borderId="4" xfId="0" applyFill="1" applyBorder="1" applyAlignment="1">
      <alignment vertical="center"/>
    </xf>
    <xf numFmtId="0" fontId="7" fillId="6" borderId="0" xfId="0" applyFont="1" applyFill="1" applyAlignment="1">
      <alignment horizontal="center" vertical="center"/>
    </xf>
    <xf numFmtId="1" fontId="9" fillId="6" borderId="0" xfId="0" applyNumberFormat="1" applyFont="1" applyFill="1" applyAlignment="1">
      <alignment horizontal="center" vertical="center"/>
    </xf>
    <xf numFmtId="0" fontId="3" fillId="6" borderId="0" xfId="0" applyFont="1" applyFill="1" applyAlignment="1">
      <alignment vertical="center" wrapText="1"/>
    </xf>
    <xf numFmtId="0" fontId="4" fillId="6" borderId="0" xfId="0" applyFont="1" applyFill="1" applyAlignment="1">
      <alignment vertical="center" wrapText="1"/>
    </xf>
    <xf numFmtId="1" fontId="11" fillId="6" borderId="9" xfId="0" applyNumberFormat="1" applyFont="1" applyFill="1" applyBorder="1" applyAlignment="1">
      <alignment horizontal="center" vertical="center"/>
    </xf>
    <xf numFmtId="1" fontId="11" fillId="6" borderId="9" xfId="0" applyNumberFormat="1" applyFont="1" applyFill="1" applyBorder="1" applyAlignment="1">
      <alignment horizontal="center" vertical="center" wrapText="1"/>
    </xf>
    <xf numFmtId="1" fontId="12" fillId="11" borderId="1" xfId="0" applyNumberFormat="1" applyFont="1" applyFill="1" applyBorder="1" applyAlignment="1" applyProtection="1">
      <alignment horizontal="center" vertical="center"/>
      <protection locked="0"/>
    </xf>
    <xf numFmtId="0" fontId="17" fillId="6" borderId="0" xfId="0" applyFont="1" applyFill="1" applyAlignment="1">
      <alignment horizontal="center" vertical="center"/>
    </xf>
    <xf numFmtId="1" fontId="11" fillId="6" borderId="0" xfId="0" applyNumberFormat="1" applyFont="1" applyFill="1" applyAlignment="1">
      <alignment horizontal="center" vertical="center"/>
    </xf>
    <xf numFmtId="1" fontId="11" fillId="6" borderId="0" xfId="0" applyNumberFormat="1" applyFont="1" applyFill="1" applyAlignment="1">
      <alignment horizontal="center" vertical="center" wrapText="1"/>
    </xf>
    <xf numFmtId="0" fontId="11" fillId="6" borderId="0" xfId="0" applyFont="1" applyFill="1" applyAlignment="1">
      <alignment vertical="center" wrapText="1"/>
    </xf>
    <xf numFmtId="9" fontId="11" fillId="6" borderId="0" xfId="1" applyFont="1" applyFill="1" applyBorder="1" applyAlignment="1" applyProtection="1">
      <alignment horizontal="center" vertical="center"/>
    </xf>
    <xf numFmtId="0" fontId="12" fillId="6" borderId="0" xfId="0" applyFont="1" applyFill="1" applyAlignment="1">
      <alignment vertical="center" wrapText="1"/>
    </xf>
    <xf numFmtId="0" fontId="10" fillId="6" borderId="0" xfId="0" applyFont="1" applyFill="1" applyAlignment="1">
      <alignment horizontal="left" vertical="center" wrapText="1"/>
    </xf>
    <xf numFmtId="1" fontId="12" fillId="6" borderId="0" xfId="0" applyNumberFormat="1" applyFont="1" applyFill="1" applyAlignment="1" applyProtection="1">
      <alignment horizontal="center" vertical="center"/>
      <protection locked="0"/>
    </xf>
    <xf numFmtId="2" fontId="18" fillId="6" borderId="0" xfId="0" applyNumberFormat="1" applyFont="1" applyFill="1" applyAlignment="1">
      <alignment horizontal="center" vertical="center"/>
    </xf>
    <xf numFmtId="0" fontId="12" fillId="6" borderId="0" xfId="0" applyFont="1" applyFill="1" applyAlignment="1">
      <alignment horizontal="center" vertical="center"/>
    </xf>
    <xf numFmtId="0" fontId="10" fillId="6" borderId="0" xfId="0" applyFont="1" applyFill="1" applyAlignment="1">
      <alignment vertical="center" wrapText="1"/>
    </xf>
    <xf numFmtId="164" fontId="18" fillId="6" borderId="0" xfId="0" applyNumberFormat="1" applyFont="1" applyFill="1" applyAlignment="1">
      <alignment horizontal="center" vertical="center"/>
    </xf>
    <xf numFmtId="0" fontId="10" fillId="6" borderId="0" xfId="0" applyFont="1" applyFill="1" applyAlignment="1">
      <alignment vertical="center"/>
    </xf>
    <xf numFmtId="9" fontId="11" fillId="3" borderId="4" xfId="1" applyFont="1" applyFill="1" applyBorder="1" applyAlignment="1" applyProtection="1">
      <alignment horizontal="center" vertical="center"/>
    </xf>
    <xf numFmtId="0" fontId="11" fillId="13" borderId="1" xfId="0" applyFont="1" applyFill="1" applyBorder="1" applyAlignment="1">
      <alignment vertical="center" wrapText="1"/>
    </xf>
    <xf numFmtId="0" fontId="11" fillId="14" borderId="1" xfId="0" applyFont="1" applyFill="1" applyBorder="1" applyAlignment="1">
      <alignment vertical="center" wrapText="1"/>
    </xf>
    <xf numFmtId="0" fontId="11" fillId="15" borderId="1" xfId="0" applyFont="1" applyFill="1" applyBorder="1" applyAlignment="1">
      <alignment vertical="center" wrapText="1"/>
    </xf>
    <xf numFmtId="0" fontId="11" fillId="16" borderId="1" xfId="0" applyFont="1" applyFill="1" applyBorder="1" applyAlignment="1">
      <alignment vertical="center" wrapText="1"/>
    </xf>
    <xf numFmtId="0" fontId="11" fillId="17" borderId="1" xfId="0" applyFont="1" applyFill="1" applyBorder="1" applyAlignment="1">
      <alignment vertical="center" wrapText="1"/>
    </xf>
    <xf numFmtId="0" fontId="11" fillId="0" borderId="0" xfId="0" applyFont="1" applyAlignment="1">
      <alignment vertical="center" wrapText="1"/>
    </xf>
    <xf numFmtId="0" fontId="12" fillId="0" borderId="0" xfId="0" applyFont="1" applyAlignment="1">
      <alignment vertical="center" wrapText="1"/>
    </xf>
    <xf numFmtId="0" fontId="0" fillId="0" borderId="0" xfId="0" applyAlignment="1">
      <alignment vertical="center" wrapText="1"/>
    </xf>
    <xf numFmtId="9" fontId="11" fillId="3" borderId="7" xfId="1" applyFont="1" applyFill="1" applyBorder="1" applyAlignment="1" applyProtection="1">
      <alignment horizontal="center" vertical="center"/>
    </xf>
    <xf numFmtId="1" fontId="12" fillId="11" borderId="11" xfId="0" applyNumberFormat="1" applyFont="1" applyFill="1" applyBorder="1" applyAlignment="1" applyProtection="1">
      <alignment horizontal="center" vertical="center"/>
      <protection locked="0"/>
    </xf>
    <xf numFmtId="0" fontId="11" fillId="2" borderId="10" xfId="0" applyFont="1" applyFill="1" applyBorder="1" applyAlignment="1">
      <alignment vertical="center" wrapText="1"/>
    </xf>
    <xf numFmtId="0" fontId="11" fillId="12" borderId="4" xfId="0" applyFont="1" applyFill="1" applyBorder="1" applyAlignment="1">
      <alignment vertical="center" wrapText="1"/>
    </xf>
    <xf numFmtId="0" fontId="10" fillId="9" borderId="4" xfId="0" applyFont="1" applyFill="1" applyBorder="1" applyAlignment="1">
      <alignment horizontal="left" vertical="center" wrapText="1"/>
    </xf>
    <xf numFmtId="0" fontId="0" fillId="18" borderId="0" xfId="0" applyFill="1"/>
    <xf numFmtId="0" fontId="11" fillId="7" borderId="1" xfId="0" applyFont="1" applyFill="1" applyBorder="1" applyAlignment="1">
      <alignment vertical="center" wrapText="1"/>
    </xf>
    <xf numFmtId="0" fontId="11" fillId="20" borderId="1" xfId="0" applyFont="1" applyFill="1" applyBorder="1" applyAlignment="1">
      <alignment vertical="center" wrapText="1"/>
    </xf>
    <xf numFmtId="9" fontId="1" fillId="0" borderId="1" xfId="1" applyFont="1" applyBorder="1"/>
    <xf numFmtId="0" fontId="12" fillId="9" borderId="0" xfId="0" applyFont="1" applyFill="1" applyAlignment="1">
      <alignment horizontal="left" vertical="center" wrapText="1"/>
    </xf>
    <xf numFmtId="0" fontId="10" fillId="8" borderId="0" xfId="0" applyFont="1" applyFill="1" applyAlignment="1">
      <alignment horizontal="left" vertical="center" wrapText="1"/>
    </xf>
    <xf numFmtId="0" fontId="17" fillId="0" borderId="0" xfId="0" applyFont="1" applyAlignment="1">
      <alignment horizontal="center" vertical="center"/>
    </xf>
    <xf numFmtId="0" fontId="17" fillId="8" borderId="0" xfId="0" applyFont="1" applyFill="1" applyAlignment="1">
      <alignment horizontal="center" vertical="center"/>
    </xf>
    <xf numFmtId="0" fontId="12" fillId="8" borderId="0" xfId="0" applyFont="1" applyFill="1" applyAlignment="1">
      <alignment horizontal="center" vertical="center"/>
    </xf>
    <xf numFmtId="0" fontId="17" fillId="0" borderId="0" xfId="0" applyFont="1"/>
    <xf numFmtId="0" fontId="11" fillId="19" borderId="1" xfId="0" applyFont="1" applyFill="1" applyBorder="1" applyAlignment="1">
      <alignment vertical="center" wrapText="1"/>
    </xf>
    <xf numFmtId="0" fontId="11" fillId="21" borderId="1" xfId="0" applyFont="1" applyFill="1" applyBorder="1" applyAlignment="1">
      <alignment vertical="center" wrapText="1"/>
    </xf>
    <xf numFmtId="0" fontId="11" fillId="15" borderId="0" xfId="0" applyFont="1" applyFill="1" applyAlignment="1">
      <alignment vertical="center"/>
    </xf>
    <xf numFmtId="164" fontId="17" fillId="8" borderId="0" xfId="0" applyNumberFormat="1" applyFont="1" applyFill="1" applyAlignment="1">
      <alignment horizontal="center" vertical="center"/>
    </xf>
    <xf numFmtId="164" fontId="20" fillId="3" borderId="10" xfId="1" applyNumberFormat="1" applyFont="1" applyFill="1" applyBorder="1" applyAlignment="1" applyProtection="1">
      <alignment horizontal="center" vertical="center"/>
    </xf>
    <xf numFmtId="1" fontId="11" fillId="3" borderId="10" xfId="1" applyNumberFormat="1" applyFont="1" applyFill="1" applyBorder="1" applyAlignment="1" applyProtection="1">
      <alignment horizontal="center" vertical="center"/>
    </xf>
    <xf numFmtId="164" fontId="17" fillId="0" borderId="0" xfId="0" applyNumberFormat="1" applyFont="1"/>
    <xf numFmtId="164" fontId="0" fillId="10" borderId="0" xfId="0" applyNumberFormat="1" applyFill="1" applyAlignment="1">
      <alignment horizontal="center" vertical="center"/>
    </xf>
    <xf numFmtId="164" fontId="21" fillId="22" borderId="0" xfId="0" applyNumberFormat="1" applyFont="1" applyFill="1" applyAlignment="1">
      <alignment horizontal="center" vertical="center"/>
    </xf>
    <xf numFmtId="164" fontId="22" fillId="2" borderId="5" xfId="0" applyNumberFormat="1" applyFont="1" applyFill="1" applyBorder="1" applyAlignment="1">
      <alignment horizontal="center" vertical="center"/>
    </xf>
    <xf numFmtId="164" fontId="22" fillId="2" borderId="1" xfId="0" applyNumberFormat="1" applyFont="1" applyFill="1" applyBorder="1" applyAlignment="1">
      <alignment horizontal="center" vertical="center"/>
    </xf>
    <xf numFmtId="0" fontId="0" fillId="5" borderId="8" xfId="0" applyFill="1" applyBorder="1" applyAlignment="1">
      <alignment vertical="center"/>
    </xf>
    <xf numFmtId="0" fontId="11" fillId="6" borderId="0" xfId="0" applyFont="1" applyFill="1" applyAlignment="1">
      <alignment horizontal="center" vertical="center"/>
    </xf>
    <xf numFmtId="0" fontId="0" fillId="6" borderId="0" xfId="0" applyFill="1" applyAlignment="1">
      <alignment vertical="center"/>
    </xf>
    <xf numFmtId="0" fontId="19" fillId="5" borderId="4" xfId="0" applyFont="1" applyFill="1" applyBorder="1" applyAlignment="1">
      <alignment horizontal="center" vertical="center"/>
    </xf>
    <xf numFmtId="0" fontId="0" fillId="0" borderId="0" xfId="0" applyAlignment="1">
      <alignment vertical="center"/>
    </xf>
    <xf numFmtId="0" fontId="19" fillId="5" borderId="2" xfId="0" applyFont="1" applyFill="1" applyBorder="1" applyAlignment="1">
      <alignment horizontal="center" vertical="center"/>
    </xf>
    <xf numFmtId="0" fontId="0" fillId="0" borderId="8" xfId="0" applyBorder="1" applyAlignment="1">
      <alignment vertical="center"/>
    </xf>
    <xf numFmtId="0" fontId="13" fillId="6" borderId="0" xfId="0" applyFont="1" applyFill="1" applyAlignment="1">
      <alignment horizontal="left" vertical="center"/>
    </xf>
    <xf numFmtId="0" fontId="0" fillId="0" borderId="0" xfId="0" applyAlignment="1">
      <alignment horizontal="left" vertical="center"/>
    </xf>
  </cellXfs>
  <cellStyles count="3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Normal" xfId="0" builtinId="0"/>
    <cellStyle name="Per cent" xfId="1" builtinId="5"/>
  </cellStyles>
  <dxfs count="2">
    <dxf>
      <fill>
        <patternFill>
          <bgColor theme="3" tint="0.79998168889431442"/>
        </patternFill>
      </fill>
    </dxf>
    <dxf>
      <fill>
        <patternFill>
          <bgColor rgb="FF4219C5"/>
        </patternFill>
      </fill>
    </dxf>
  </dxfs>
  <tableStyles count="0" defaultTableStyle="TableStyleMedium9" defaultPivotStyle="PivotStyleMedium4"/>
  <colors>
    <mruColors>
      <color rgb="FF4219C5"/>
      <color rgb="FF000090"/>
      <color rgb="FF0070C0"/>
      <color rgb="FF8DB4E2"/>
      <color rgb="FF948A54"/>
      <color rgb="FFCFBA3D"/>
      <color rgb="FF92D050"/>
      <color rgb="FF7720A8"/>
      <color rgb="FFE3A549"/>
      <color rgb="FF96363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'3. SCORES'!$C$3</c:f>
              <c:strCache>
                <c:ptCount val="1"/>
                <c:pt idx="0">
                  <c:v>Score</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chemeClr val="accent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827F-46BA-921C-86BC763ED74D}"/>
              </c:ext>
            </c:extLst>
          </c:dPt>
          <c:dPt>
            <c:idx val="1"/>
            <c:invertIfNegative val="0"/>
            <c:bubble3D val="0"/>
            <c:spPr>
              <a:solidFill>
                <a:srgbClr val="8DB4E2"/>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827F-46BA-921C-86BC763ED74D}"/>
              </c:ext>
            </c:extLst>
          </c:dPt>
          <c:dPt>
            <c:idx val="2"/>
            <c:invertIfNegative val="0"/>
            <c:bubble3D val="0"/>
            <c:spPr>
              <a:solidFill>
                <a:srgbClr val="E3A549"/>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827F-46BA-921C-86BC763ED74D}"/>
              </c:ext>
            </c:extLst>
          </c:dPt>
          <c:dPt>
            <c:idx val="3"/>
            <c:invertIfNegative val="0"/>
            <c:bubble3D val="0"/>
            <c:spPr>
              <a:solidFill>
                <a:srgbClr val="7720A8"/>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827F-46BA-921C-86BC763ED74D}"/>
              </c:ext>
            </c:extLst>
          </c:dPt>
          <c:dPt>
            <c:idx val="4"/>
            <c:invertIfNegative val="0"/>
            <c:bubble3D val="0"/>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827F-46BA-921C-86BC763ED74D}"/>
              </c:ext>
            </c:extLst>
          </c:dPt>
          <c:dPt>
            <c:idx val="5"/>
            <c:invertIfNegative val="0"/>
            <c:bubble3D val="0"/>
            <c:spPr>
              <a:solidFill>
                <a:srgbClr val="948A54"/>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827F-46BA-921C-86BC763ED74D}"/>
              </c:ext>
            </c:extLst>
          </c:dPt>
          <c:dPt>
            <c:idx val="6"/>
            <c:invertIfNegative val="0"/>
            <c:bubble3D val="0"/>
            <c:spPr>
              <a:solidFill>
                <a:srgbClr val="B1C20E"/>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827F-46BA-921C-86BC763ED74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'3. SCORES'!$B$4:$B$10</c:f>
              <c:strCache>
                <c:ptCount val="7"/>
                <c:pt idx="0">
                  <c:v>DATA</c:v>
                </c:pt>
                <c:pt idx="1">
                  <c:v>PEOPLE</c:v>
                </c:pt>
                <c:pt idx="2">
                  <c:v>CONTROL</c:v>
                </c:pt>
                <c:pt idx="3">
                  <c:v>OFFENDERS</c:v>
                </c:pt>
                <c:pt idx="4">
                  <c:v>GUARDING</c:v>
                </c:pt>
                <c:pt idx="5">
                  <c:v>MONITORING</c:v>
                </c:pt>
                <c:pt idx="6">
                  <c:v>JOINING FORCES</c:v>
                </c:pt>
              </c:strCache>
            </c:strRef>
          </c:cat>
          <c:val>
            <c:numRef>
              <c:f>'3. SCORES'!$C$4:$C$10</c:f>
              <c:numCache>
                <c:formatCode>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E-827F-46BA-921C-86BC763ED74D}"/>
            </c:ext>
          </c:extLst>
        </c:ser>
        <c:dLbls>
          <c:dLblPos val="ctr"/>
          <c:showLegendKey val="0"/>
          <c:showVal val="1"/>
          <c:showCatName val="0"/>
          <c:showSerName val="0"/>
          <c:showPercent val="0"/>
          <c:showBubbleSize val="0"/>
        </c:dLbls>
        <c:gapWidth val="150"/>
        <c:overlap val="100"/>
        <c:axId val="896111000"/>
        <c:axId val="896111360"/>
      </c:barChart>
      <c:catAx>
        <c:axId val="89611100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200" b="1" i="0" u="none" strike="noStrike" kern="1200" baseline="0">
                <a:solidFill>
                  <a:schemeClr val="lt1">
                    <a:lumMod val="85000"/>
                  </a:schemeClr>
                </a:solidFill>
                <a:latin typeface="+mn-lt"/>
                <a:ea typeface="+mn-ea"/>
                <a:cs typeface="+mn-cs"/>
              </a:defRPr>
            </a:pPr>
            <a:endParaRPr lang="en-US"/>
          </a:p>
        </c:txPr>
        <c:crossAx val="896111360"/>
        <c:crosses val="autoZero"/>
        <c:auto val="1"/>
        <c:lblAlgn val="ctr"/>
        <c:lblOffset val="100"/>
        <c:noMultiLvlLbl val="0"/>
      </c:catAx>
      <c:valAx>
        <c:axId val="896111360"/>
        <c:scaling>
          <c:orientation val="minMax"/>
          <c:max val="12"/>
          <c:min val="0"/>
        </c:scaling>
        <c:delete val="0"/>
        <c:axPos val="t"/>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96111000"/>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'3. SCORES'!$C$22</c:f>
              <c:strCache>
                <c:ptCount val="1"/>
                <c:pt idx="0">
                  <c:v>Score</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'3. SCORES'!$B$23:$B$26</c:f>
              <c:strCache>
                <c:ptCount val="4"/>
                <c:pt idx="0">
                  <c:v>AWARENESS</c:v>
                </c:pt>
                <c:pt idx="1">
                  <c:v>ACCEPTANCE</c:v>
                </c:pt>
                <c:pt idx="2">
                  <c:v>ALIGNMENT</c:v>
                </c:pt>
                <c:pt idx="3">
                  <c:v>ACTION</c:v>
                </c:pt>
              </c:strCache>
            </c:strRef>
          </c:cat>
          <c:val>
            <c:numRef>
              <c:f>'3. SCORES'!$C$23:$C$26</c:f>
              <c:numCache>
                <c:formatCode>0.0</c:formatCode>
                <c:ptCount val="4"/>
                <c:pt idx="0">
                  <c:v>0</c:v>
                </c:pt>
                <c:pt idx="1">
                  <c:v>0</c:v>
                </c:pt>
                <c:pt idx="2">
                  <c:v>0</c:v>
                </c:pt>
                <c:pt idx="3">
                  <c:v>0</c:v>
                </c:pt>
              </c:numCache>
            </c:numRef>
          </c:val>
          <c:extLst>
            <c:ext xmlns:c16="http://schemas.microsoft.com/office/drawing/2014/chart" uri="{C3380CC4-5D6E-409C-BE32-E72D297353CC}">
              <c16:uniqueId val="{00000000-0F6C-4702-8AB9-575918ECBD65}"/>
            </c:ext>
          </c:extLst>
        </c:ser>
        <c:dLbls>
          <c:showLegendKey val="0"/>
          <c:showVal val="0"/>
          <c:showCatName val="0"/>
          <c:showSerName val="0"/>
          <c:showPercent val="0"/>
          <c:showBubbleSize val="0"/>
        </c:dLbls>
        <c:gapWidth val="150"/>
        <c:overlap val="100"/>
        <c:axId val="889912272"/>
        <c:axId val="889910112"/>
      </c:barChart>
      <c:catAx>
        <c:axId val="889912272"/>
        <c:scaling>
          <c:orientation val="maxMin"/>
        </c:scaling>
        <c:delete val="0"/>
        <c:axPos val="l"/>
        <c:numFmt formatCode="General" sourceLinked="1"/>
        <c:majorTickMark val="out"/>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9910112"/>
        <c:crosses val="autoZero"/>
        <c:auto val="1"/>
        <c:lblAlgn val="ctr"/>
        <c:lblOffset val="100"/>
        <c:noMultiLvlLbl val="0"/>
      </c:catAx>
      <c:valAx>
        <c:axId val="889910112"/>
        <c:scaling>
          <c:orientation val="minMax"/>
          <c:max val="21"/>
        </c:scaling>
        <c:delete val="0"/>
        <c:axPos val="t"/>
        <c:majorGridlines>
          <c:spPr>
            <a:ln w="9525" cap="flat" cmpd="sng" algn="ctr">
              <a:solidFill>
                <a:schemeClr val="lt1">
                  <a:lumMod val="95000"/>
                  <a:alpha val="10000"/>
                </a:schemeClr>
              </a:solidFill>
              <a:round/>
            </a:ln>
            <a:effectLst/>
          </c:spPr>
        </c:majorGridlines>
        <c:numFmt formatCode="0" sourceLinked="0"/>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9912272"/>
        <c:crosses val="autoZero"/>
        <c:crossBetween val="between"/>
        <c:majorUnit val="1"/>
        <c:min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hide'!$D$47</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hide'!$C$48:$C$51</c:f>
              <c:strCache>
                <c:ptCount val="4"/>
                <c:pt idx="0">
                  <c:v>Awareness</c:v>
                </c:pt>
                <c:pt idx="1">
                  <c:v>Acceptance</c:v>
                </c:pt>
                <c:pt idx="2">
                  <c:v>Alignment </c:v>
                </c:pt>
                <c:pt idx="3">
                  <c:v>Action</c:v>
                </c:pt>
              </c:strCache>
            </c:strRef>
          </c:cat>
          <c:val>
            <c:numRef>
              <c:f>'Score avs to hide'!$D$48:$D$51</c:f>
              <c:numCache>
                <c:formatCode>0%</c:formatCode>
                <c:ptCount val="4"/>
                <c:pt idx="0">
                  <c:v>0</c:v>
                </c:pt>
                <c:pt idx="1">
                  <c:v>0</c:v>
                </c:pt>
                <c:pt idx="2">
                  <c:v>0</c:v>
                </c:pt>
                <c:pt idx="3">
                  <c:v>0</c:v>
                </c:pt>
              </c:numCache>
            </c:numRef>
          </c:val>
          <c:extLst>
            <c:ext xmlns:c16="http://schemas.microsoft.com/office/drawing/2014/chart" uri="{C3380CC4-5D6E-409C-BE32-E72D297353CC}">
              <c16:uniqueId val="{00000000-9333-4E52-96C8-390F611ED2B4}"/>
            </c:ext>
          </c:extLst>
        </c:ser>
        <c:ser>
          <c:idx val="1"/>
          <c:order val="1"/>
          <c:tx>
            <c:strRef>
              <c:f>'Score avs to hide'!$E$47</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hide'!$C$48:$C$51</c:f>
              <c:strCache>
                <c:ptCount val="4"/>
                <c:pt idx="0">
                  <c:v>Awareness</c:v>
                </c:pt>
                <c:pt idx="1">
                  <c:v>Acceptance</c:v>
                </c:pt>
                <c:pt idx="2">
                  <c:v>Alignment </c:v>
                </c:pt>
                <c:pt idx="3">
                  <c:v>Action</c:v>
                </c:pt>
              </c:strCache>
            </c:strRef>
          </c:cat>
          <c:val>
            <c:numRef>
              <c:f>'Score avs to hide'!$E$48:$E$51</c:f>
              <c:numCache>
                <c:formatCode>0%</c:formatCode>
                <c:ptCount val="4"/>
                <c:pt idx="0">
                  <c:v>0</c:v>
                </c:pt>
                <c:pt idx="1">
                  <c:v>0</c:v>
                </c:pt>
                <c:pt idx="2">
                  <c:v>0</c:v>
                </c:pt>
                <c:pt idx="3">
                  <c:v>0</c:v>
                </c:pt>
              </c:numCache>
            </c:numRef>
          </c:val>
          <c:extLst>
            <c:ext xmlns:c16="http://schemas.microsoft.com/office/drawing/2014/chart" uri="{C3380CC4-5D6E-409C-BE32-E72D297353CC}">
              <c16:uniqueId val="{00000001-9333-4E52-96C8-390F611ED2B4}"/>
            </c:ext>
          </c:extLst>
        </c:ser>
        <c:ser>
          <c:idx val="2"/>
          <c:order val="2"/>
          <c:tx>
            <c:strRef>
              <c:f>'Score avs to hide'!$F$47</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hide'!$C$48:$C$51</c:f>
              <c:strCache>
                <c:ptCount val="4"/>
                <c:pt idx="0">
                  <c:v>Awareness</c:v>
                </c:pt>
                <c:pt idx="1">
                  <c:v>Acceptance</c:v>
                </c:pt>
                <c:pt idx="2">
                  <c:v>Alignment </c:v>
                </c:pt>
                <c:pt idx="3">
                  <c:v>Action</c:v>
                </c:pt>
              </c:strCache>
            </c:strRef>
          </c:cat>
          <c:val>
            <c:numRef>
              <c:f>'Score avs to hide'!$F$48:$F$51</c:f>
              <c:numCache>
                <c:formatCode>0%</c:formatCode>
                <c:ptCount val="4"/>
                <c:pt idx="0">
                  <c:v>0</c:v>
                </c:pt>
                <c:pt idx="1">
                  <c:v>0</c:v>
                </c:pt>
                <c:pt idx="2">
                  <c:v>0</c:v>
                </c:pt>
                <c:pt idx="3">
                  <c:v>0</c:v>
                </c:pt>
              </c:numCache>
            </c:numRef>
          </c:val>
          <c:extLst>
            <c:ext xmlns:c16="http://schemas.microsoft.com/office/drawing/2014/chart" uri="{C3380CC4-5D6E-409C-BE32-E72D297353CC}">
              <c16:uniqueId val="{00000002-9333-4E52-96C8-390F611ED2B4}"/>
            </c:ext>
          </c:extLst>
        </c:ser>
        <c:ser>
          <c:idx val="3"/>
          <c:order val="3"/>
          <c:tx>
            <c:strRef>
              <c:f>'Score avs to hide'!$G$47</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hide'!$C$48:$C$51</c:f>
              <c:strCache>
                <c:ptCount val="4"/>
                <c:pt idx="0">
                  <c:v>Awareness</c:v>
                </c:pt>
                <c:pt idx="1">
                  <c:v>Acceptance</c:v>
                </c:pt>
                <c:pt idx="2">
                  <c:v>Alignment </c:v>
                </c:pt>
                <c:pt idx="3">
                  <c:v>Action</c:v>
                </c:pt>
              </c:strCache>
            </c:strRef>
          </c:cat>
          <c:val>
            <c:numRef>
              <c:f>'Score avs to hide'!$G$48:$G$51</c:f>
              <c:numCache>
                <c:formatCode>0%</c:formatCode>
                <c:ptCount val="4"/>
                <c:pt idx="0">
                  <c:v>0</c:v>
                </c:pt>
                <c:pt idx="1">
                  <c:v>0</c:v>
                </c:pt>
                <c:pt idx="2">
                  <c:v>0</c:v>
                </c:pt>
                <c:pt idx="3">
                  <c:v>0</c:v>
                </c:pt>
              </c:numCache>
            </c:numRef>
          </c:val>
          <c:extLst>
            <c:ext xmlns:c16="http://schemas.microsoft.com/office/drawing/2014/chart" uri="{C3380CC4-5D6E-409C-BE32-E72D297353CC}">
              <c16:uniqueId val="{00000003-9333-4E52-96C8-390F611ED2B4}"/>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hide'!$D$61</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hide'!$C$62:$C$65</c:f>
              <c:strCache>
                <c:ptCount val="4"/>
                <c:pt idx="0">
                  <c:v>Awareness</c:v>
                </c:pt>
                <c:pt idx="1">
                  <c:v>Acceptance</c:v>
                </c:pt>
                <c:pt idx="2">
                  <c:v>Alignment </c:v>
                </c:pt>
                <c:pt idx="3">
                  <c:v>Action</c:v>
                </c:pt>
              </c:strCache>
            </c:strRef>
          </c:cat>
          <c:val>
            <c:numRef>
              <c:f>'Score avs to hide'!$D$62:$D$65</c:f>
              <c:numCache>
                <c:formatCode>0%</c:formatCode>
                <c:ptCount val="4"/>
                <c:pt idx="0">
                  <c:v>0</c:v>
                </c:pt>
                <c:pt idx="1">
                  <c:v>0</c:v>
                </c:pt>
                <c:pt idx="2">
                  <c:v>0</c:v>
                </c:pt>
                <c:pt idx="3">
                  <c:v>0</c:v>
                </c:pt>
              </c:numCache>
            </c:numRef>
          </c:val>
          <c:extLst>
            <c:ext xmlns:c16="http://schemas.microsoft.com/office/drawing/2014/chart" uri="{C3380CC4-5D6E-409C-BE32-E72D297353CC}">
              <c16:uniqueId val="{00000000-C792-4FE4-A6B8-99719DDBF525}"/>
            </c:ext>
          </c:extLst>
        </c:ser>
        <c:ser>
          <c:idx val="1"/>
          <c:order val="1"/>
          <c:tx>
            <c:strRef>
              <c:f>'Score avs to hide'!$E$61</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hide'!$C$62:$C$65</c:f>
              <c:strCache>
                <c:ptCount val="4"/>
                <c:pt idx="0">
                  <c:v>Awareness</c:v>
                </c:pt>
                <c:pt idx="1">
                  <c:v>Acceptance</c:v>
                </c:pt>
                <c:pt idx="2">
                  <c:v>Alignment </c:v>
                </c:pt>
                <c:pt idx="3">
                  <c:v>Action</c:v>
                </c:pt>
              </c:strCache>
            </c:strRef>
          </c:cat>
          <c:val>
            <c:numRef>
              <c:f>'Score avs to hide'!$E$62:$E$65</c:f>
              <c:numCache>
                <c:formatCode>0%</c:formatCode>
                <c:ptCount val="4"/>
                <c:pt idx="0">
                  <c:v>0</c:v>
                </c:pt>
                <c:pt idx="1">
                  <c:v>0</c:v>
                </c:pt>
                <c:pt idx="2">
                  <c:v>0</c:v>
                </c:pt>
                <c:pt idx="3">
                  <c:v>0</c:v>
                </c:pt>
              </c:numCache>
            </c:numRef>
          </c:val>
          <c:extLst>
            <c:ext xmlns:c16="http://schemas.microsoft.com/office/drawing/2014/chart" uri="{C3380CC4-5D6E-409C-BE32-E72D297353CC}">
              <c16:uniqueId val="{00000001-C792-4FE4-A6B8-99719DDBF525}"/>
            </c:ext>
          </c:extLst>
        </c:ser>
        <c:ser>
          <c:idx val="2"/>
          <c:order val="2"/>
          <c:tx>
            <c:strRef>
              <c:f>'Score avs to hide'!$F$61</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hide'!$C$62:$C$65</c:f>
              <c:strCache>
                <c:ptCount val="4"/>
                <c:pt idx="0">
                  <c:v>Awareness</c:v>
                </c:pt>
                <c:pt idx="1">
                  <c:v>Acceptance</c:v>
                </c:pt>
                <c:pt idx="2">
                  <c:v>Alignment </c:v>
                </c:pt>
                <c:pt idx="3">
                  <c:v>Action</c:v>
                </c:pt>
              </c:strCache>
            </c:strRef>
          </c:cat>
          <c:val>
            <c:numRef>
              <c:f>'Score avs to hide'!$F$62:$F$65</c:f>
              <c:numCache>
                <c:formatCode>0%</c:formatCode>
                <c:ptCount val="4"/>
                <c:pt idx="0">
                  <c:v>0</c:v>
                </c:pt>
                <c:pt idx="1">
                  <c:v>0</c:v>
                </c:pt>
                <c:pt idx="2">
                  <c:v>0</c:v>
                </c:pt>
                <c:pt idx="3">
                  <c:v>0</c:v>
                </c:pt>
              </c:numCache>
            </c:numRef>
          </c:val>
          <c:extLst>
            <c:ext xmlns:c16="http://schemas.microsoft.com/office/drawing/2014/chart" uri="{C3380CC4-5D6E-409C-BE32-E72D297353CC}">
              <c16:uniqueId val="{00000002-C792-4FE4-A6B8-99719DDBF525}"/>
            </c:ext>
          </c:extLst>
        </c:ser>
        <c:ser>
          <c:idx val="3"/>
          <c:order val="3"/>
          <c:tx>
            <c:strRef>
              <c:f>'Score avs to hide'!$G$61</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hide'!$C$62:$C$65</c:f>
              <c:strCache>
                <c:ptCount val="4"/>
                <c:pt idx="0">
                  <c:v>Awareness</c:v>
                </c:pt>
                <c:pt idx="1">
                  <c:v>Acceptance</c:v>
                </c:pt>
                <c:pt idx="2">
                  <c:v>Alignment </c:v>
                </c:pt>
                <c:pt idx="3">
                  <c:v>Action</c:v>
                </c:pt>
              </c:strCache>
            </c:strRef>
          </c:cat>
          <c:val>
            <c:numRef>
              <c:f>'Score avs to hide'!$G$62:$G$65</c:f>
              <c:numCache>
                <c:formatCode>0%</c:formatCode>
                <c:ptCount val="4"/>
                <c:pt idx="0">
                  <c:v>0</c:v>
                </c:pt>
                <c:pt idx="1">
                  <c:v>0</c:v>
                </c:pt>
                <c:pt idx="2">
                  <c:v>0</c:v>
                </c:pt>
                <c:pt idx="3">
                  <c:v>0</c:v>
                </c:pt>
              </c:numCache>
            </c:numRef>
          </c:val>
          <c:extLst>
            <c:ext xmlns:c16="http://schemas.microsoft.com/office/drawing/2014/chart" uri="{C3380CC4-5D6E-409C-BE32-E72D297353CC}">
              <c16:uniqueId val="{00000003-C792-4FE4-A6B8-99719DDBF525}"/>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hide'!$D$54</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hide'!$C$55:$C$58</c:f>
              <c:strCache>
                <c:ptCount val="4"/>
                <c:pt idx="0">
                  <c:v>Awareness</c:v>
                </c:pt>
                <c:pt idx="1">
                  <c:v>Acceptance</c:v>
                </c:pt>
                <c:pt idx="2">
                  <c:v>Alignment </c:v>
                </c:pt>
                <c:pt idx="3">
                  <c:v>Action</c:v>
                </c:pt>
              </c:strCache>
            </c:strRef>
          </c:cat>
          <c:val>
            <c:numRef>
              <c:f>'Score avs to hide'!$D$55:$D$58</c:f>
              <c:numCache>
                <c:formatCode>0%</c:formatCode>
                <c:ptCount val="4"/>
                <c:pt idx="0">
                  <c:v>0</c:v>
                </c:pt>
                <c:pt idx="1">
                  <c:v>0</c:v>
                </c:pt>
                <c:pt idx="2">
                  <c:v>0</c:v>
                </c:pt>
                <c:pt idx="3">
                  <c:v>0</c:v>
                </c:pt>
              </c:numCache>
            </c:numRef>
          </c:val>
          <c:extLst>
            <c:ext xmlns:c16="http://schemas.microsoft.com/office/drawing/2014/chart" uri="{C3380CC4-5D6E-409C-BE32-E72D297353CC}">
              <c16:uniqueId val="{00000000-41FB-49E2-A550-CD822A5A055C}"/>
            </c:ext>
          </c:extLst>
        </c:ser>
        <c:ser>
          <c:idx val="1"/>
          <c:order val="1"/>
          <c:tx>
            <c:strRef>
              <c:f>'Score avs to hide'!$E$54</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hide'!$C$55:$C$58</c:f>
              <c:strCache>
                <c:ptCount val="4"/>
                <c:pt idx="0">
                  <c:v>Awareness</c:v>
                </c:pt>
                <c:pt idx="1">
                  <c:v>Acceptance</c:v>
                </c:pt>
                <c:pt idx="2">
                  <c:v>Alignment </c:v>
                </c:pt>
                <c:pt idx="3">
                  <c:v>Action</c:v>
                </c:pt>
              </c:strCache>
            </c:strRef>
          </c:cat>
          <c:val>
            <c:numRef>
              <c:f>'Score avs to hide'!$E$55:$E$58</c:f>
              <c:numCache>
                <c:formatCode>0%</c:formatCode>
                <c:ptCount val="4"/>
                <c:pt idx="0">
                  <c:v>0</c:v>
                </c:pt>
                <c:pt idx="1">
                  <c:v>0</c:v>
                </c:pt>
                <c:pt idx="2">
                  <c:v>0</c:v>
                </c:pt>
                <c:pt idx="3">
                  <c:v>0</c:v>
                </c:pt>
              </c:numCache>
            </c:numRef>
          </c:val>
          <c:extLst>
            <c:ext xmlns:c16="http://schemas.microsoft.com/office/drawing/2014/chart" uri="{C3380CC4-5D6E-409C-BE32-E72D297353CC}">
              <c16:uniqueId val="{00000001-41FB-49E2-A550-CD822A5A055C}"/>
            </c:ext>
          </c:extLst>
        </c:ser>
        <c:ser>
          <c:idx val="2"/>
          <c:order val="2"/>
          <c:tx>
            <c:strRef>
              <c:f>'Score avs to hide'!$F$54</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hide'!$C$55:$C$58</c:f>
              <c:strCache>
                <c:ptCount val="4"/>
                <c:pt idx="0">
                  <c:v>Awareness</c:v>
                </c:pt>
                <c:pt idx="1">
                  <c:v>Acceptance</c:v>
                </c:pt>
                <c:pt idx="2">
                  <c:v>Alignment </c:v>
                </c:pt>
                <c:pt idx="3">
                  <c:v>Action</c:v>
                </c:pt>
              </c:strCache>
            </c:strRef>
          </c:cat>
          <c:val>
            <c:numRef>
              <c:f>'Score avs to hide'!$F$55:$F$58</c:f>
              <c:numCache>
                <c:formatCode>0%</c:formatCode>
                <c:ptCount val="4"/>
                <c:pt idx="0">
                  <c:v>0</c:v>
                </c:pt>
                <c:pt idx="1">
                  <c:v>0</c:v>
                </c:pt>
                <c:pt idx="2">
                  <c:v>0</c:v>
                </c:pt>
                <c:pt idx="3">
                  <c:v>0</c:v>
                </c:pt>
              </c:numCache>
            </c:numRef>
          </c:val>
          <c:extLst>
            <c:ext xmlns:c16="http://schemas.microsoft.com/office/drawing/2014/chart" uri="{C3380CC4-5D6E-409C-BE32-E72D297353CC}">
              <c16:uniqueId val="{00000002-41FB-49E2-A550-CD822A5A055C}"/>
            </c:ext>
          </c:extLst>
        </c:ser>
        <c:ser>
          <c:idx val="3"/>
          <c:order val="3"/>
          <c:tx>
            <c:strRef>
              <c:f>'Score avs to hide'!$G$54</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hide'!$C$55:$C$58</c:f>
              <c:strCache>
                <c:ptCount val="4"/>
                <c:pt idx="0">
                  <c:v>Awareness</c:v>
                </c:pt>
                <c:pt idx="1">
                  <c:v>Acceptance</c:v>
                </c:pt>
                <c:pt idx="2">
                  <c:v>Alignment </c:v>
                </c:pt>
                <c:pt idx="3">
                  <c:v>Action</c:v>
                </c:pt>
              </c:strCache>
            </c:strRef>
          </c:cat>
          <c:val>
            <c:numRef>
              <c:f>'Score avs to hide'!$G$55:$G$58</c:f>
              <c:numCache>
                <c:formatCode>0%</c:formatCode>
                <c:ptCount val="4"/>
                <c:pt idx="0">
                  <c:v>0</c:v>
                </c:pt>
                <c:pt idx="1">
                  <c:v>0</c:v>
                </c:pt>
                <c:pt idx="2">
                  <c:v>0</c:v>
                </c:pt>
                <c:pt idx="3">
                  <c:v>0</c:v>
                </c:pt>
              </c:numCache>
            </c:numRef>
          </c:val>
          <c:extLst>
            <c:ext xmlns:c16="http://schemas.microsoft.com/office/drawing/2014/chart" uri="{C3380CC4-5D6E-409C-BE32-E72D297353CC}">
              <c16:uniqueId val="{00000003-41FB-49E2-A550-CD822A5A055C}"/>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hide'!$D$68</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'Score avs to hide'!$C$69:$C$86</c15:sqref>
                  </c15:fullRef>
                </c:ext>
              </c:extLst>
              <c:f>'Score avs to hide'!$C$69:$C$72</c:f>
              <c:strCache>
                <c:ptCount val="4"/>
                <c:pt idx="0">
                  <c:v>Awareness</c:v>
                </c:pt>
                <c:pt idx="1">
                  <c:v>Acceptance</c:v>
                </c:pt>
                <c:pt idx="2">
                  <c:v>Alignment </c:v>
                </c:pt>
                <c:pt idx="3">
                  <c:v>Action</c:v>
                </c:pt>
              </c:strCache>
            </c:strRef>
          </c:cat>
          <c:val>
            <c:numRef>
              <c:extLst>
                <c:ext xmlns:c15="http://schemas.microsoft.com/office/drawing/2012/chart" uri="{02D57815-91ED-43cb-92C2-25804820EDAC}">
                  <c15:fullRef>
                    <c15:sqref>'Score avs to hide'!$D$69:$D$86</c15:sqref>
                  </c15:fullRef>
                </c:ext>
              </c:extLst>
              <c:f>'Score avs to hide'!$D$69:$D$72</c:f>
              <c:numCache>
                <c:formatCode>0%</c:formatCode>
                <c:ptCount val="4"/>
                <c:pt idx="0">
                  <c:v>0</c:v>
                </c:pt>
                <c:pt idx="1">
                  <c:v>0</c:v>
                </c:pt>
                <c:pt idx="2">
                  <c:v>0</c:v>
                </c:pt>
                <c:pt idx="3">
                  <c:v>0</c:v>
                </c:pt>
              </c:numCache>
            </c:numRef>
          </c:val>
          <c:extLst>
            <c:ext xmlns:c16="http://schemas.microsoft.com/office/drawing/2014/chart" uri="{C3380CC4-5D6E-409C-BE32-E72D297353CC}">
              <c16:uniqueId val="{00000000-69C3-4476-8920-0F0DEC7933B2}"/>
            </c:ext>
          </c:extLst>
        </c:ser>
        <c:ser>
          <c:idx val="1"/>
          <c:order val="1"/>
          <c:tx>
            <c:strRef>
              <c:f>'Score avs to hide'!$E$68</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'Score avs to hide'!$C$69:$C$86</c15:sqref>
                  </c15:fullRef>
                </c:ext>
              </c:extLst>
              <c:f>'Score avs to hide'!$C$69:$C$72</c:f>
              <c:strCache>
                <c:ptCount val="4"/>
                <c:pt idx="0">
                  <c:v>Awareness</c:v>
                </c:pt>
                <c:pt idx="1">
                  <c:v>Acceptance</c:v>
                </c:pt>
                <c:pt idx="2">
                  <c:v>Alignment </c:v>
                </c:pt>
                <c:pt idx="3">
                  <c:v>Action</c:v>
                </c:pt>
              </c:strCache>
            </c:strRef>
          </c:cat>
          <c:val>
            <c:numRef>
              <c:extLst>
                <c:ext xmlns:c15="http://schemas.microsoft.com/office/drawing/2012/chart" uri="{02D57815-91ED-43cb-92C2-25804820EDAC}">
                  <c15:fullRef>
                    <c15:sqref>'Score avs to hide'!$E$69:$E$86</c15:sqref>
                  </c15:fullRef>
                </c:ext>
              </c:extLst>
              <c:f>'Score avs to hide'!$E$69:$E$72</c:f>
              <c:numCache>
                <c:formatCode>0%</c:formatCode>
                <c:ptCount val="4"/>
                <c:pt idx="0">
                  <c:v>0</c:v>
                </c:pt>
                <c:pt idx="1">
                  <c:v>0</c:v>
                </c:pt>
                <c:pt idx="2">
                  <c:v>0</c:v>
                </c:pt>
                <c:pt idx="3">
                  <c:v>0</c:v>
                </c:pt>
              </c:numCache>
            </c:numRef>
          </c:val>
          <c:extLst>
            <c:ext xmlns:c16="http://schemas.microsoft.com/office/drawing/2014/chart" uri="{C3380CC4-5D6E-409C-BE32-E72D297353CC}">
              <c16:uniqueId val="{00000001-69C3-4476-8920-0F0DEC7933B2}"/>
            </c:ext>
          </c:extLst>
        </c:ser>
        <c:ser>
          <c:idx val="2"/>
          <c:order val="2"/>
          <c:tx>
            <c:strRef>
              <c:f>'Score avs to hide'!$F$68</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'Score avs to hide'!$C$69:$C$86</c15:sqref>
                  </c15:fullRef>
                </c:ext>
              </c:extLst>
              <c:f>'Score avs to hide'!$C$69:$C$72</c:f>
              <c:strCache>
                <c:ptCount val="4"/>
                <c:pt idx="0">
                  <c:v>Awareness</c:v>
                </c:pt>
                <c:pt idx="1">
                  <c:v>Acceptance</c:v>
                </c:pt>
                <c:pt idx="2">
                  <c:v>Alignment </c:v>
                </c:pt>
                <c:pt idx="3">
                  <c:v>Action</c:v>
                </c:pt>
              </c:strCache>
            </c:strRef>
          </c:cat>
          <c:val>
            <c:numRef>
              <c:extLst>
                <c:ext xmlns:c15="http://schemas.microsoft.com/office/drawing/2012/chart" uri="{02D57815-91ED-43cb-92C2-25804820EDAC}">
                  <c15:fullRef>
                    <c15:sqref>'Score avs to hide'!$F$69:$F$86</c15:sqref>
                  </c15:fullRef>
                </c:ext>
              </c:extLst>
              <c:f>'Score avs to hide'!$F$69:$F$72</c:f>
              <c:numCache>
                <c:formatCode>0%</c:formatCode>
                <c:ptCount val="4"/>
                <c:pt idx="0">
                  <c:v>0</c:v>
                </c:pt>
                <c:pt idx="1">
                  <c:v>0</c:v>
                </c:pt>
                <c:pt idx="2">
                  <c:v>0</c:v>
                </c:pt>
                <c:pt idx="3">
                  <c:v>0</c:v>
                </c:pt>
              </c:numCache>
            </c:numRef>
          </c:val>
          <c:extLst>
            <c:ext xmlns:c16="http://schemas.microsoft.com/office/drawing/2014/chart" uri="{C3380CC4-5D6E-409C-BE32-E72D297353CC}">
              <c16:uniqueId val="{00000002-69C3-4476-8920-0F0DEC7933B2}"/>
            </c:ext>
          </c:extLst>
        </c:ser>
        <c:ser>
          <c:idx val="3"/>
          <c:order val="3"/>
          <c:tx>
            <c:strRef>
              <c:f>'Score avs to hide'!$G$68</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extLst>
                <c:ext xmlns:c15="http://schemas.microsoft.com/office/drawing/2012/chart" uri="{02D57815-91ED-43cb-92C2-25804820EDAC}">
                  <c15:fullRef>
                    <c15:sqref>'Score avs to hide'!$C$69:$C$86</c15:sqref>
                  </c15:fullRef>
                </c:ext>
              </c:extLst>
              <c:f>'Score avs to hide'!$C$69:$C$72</c:f>
              <c:strCache>
                <c:ptCount val="4"/>
                <c:pt idx="0">
                  <c:v>Awareness</c:v>
                </c:pt>
                <c:pt idx="1">
                  <c:v>Acceptance</c:v>
                </c:pt>
                <c:pt idx="2">
                  <c:v>Alignment </c:v>
                </c:pt>
                <c:pt idx="3">
                  <c:v>Action</c:v>
                </c:pt>
              </c:strCache>
            </c:strRef>
          </c:cat>
          <c:val>
            <c:numRef>
              <c:extLst>
                <c:ext xmlns:c15="http://schemas.microsoft.com/office/drawing/2012/chart" uri="{02D57815-91ED-43cb-92C2-25804820EDAC}">
                  <c15:fullRef>
                    <c15:sqref>'Score avs to hide'!$G$69:$G$86</c15:sqref>
                  </c15:fullRef>
                </c:ext>
              </c:extLst>
              <c:f>'Score avs to hide'!$G$69:$G$72</c:f>
              <c:numCache>
                <c:formatCode>0%</c:formatCode>
                <c:ptCount val="4"/>
                <c:pt idx="0">
                  <c:v>0</c:v>
                </c:pt>
                <c:pt idx="1">
                  <c:v>0</c:v>
                </c:pt>
                <c:pt idx="2">
                  <c:v>0</c:v>
                </c:pt>
                <c:pt idx="3">
                  <c:v>0</c:v>
                </c:pt>
              </c:numCache>
            </c:numRef>
          </c:val>
          <c:extLst>
            <c:ext xmlns:c16="http://schemas.microsoft.com/office/drawing/2014/chart" uri="{C3380CC4-5D6E-409C-BE32-E72D297353CC}">
              <c16:uniqueId val="{00000003-69C3-4476-8920-0F0DEC7933B2}"/>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hide'!$D$82</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hide'!$C$83:$C$86</c:f>
              <c:strCache>
                <c:ptCount val="4"/>
                <c:pt idx="0">
                  <c:v>Awareness</c:v>
                </c:pt>
                <c:pt idx="1">
                  <c:v>Acceptance</c:v>
                </c:pt>
                <c:pt idx="2">
                  <c:v>Alignment </c:v>
                </c:pt>
                <c:pt idx="3">
                  <c:v>Action</c:v>
                </c:pt>
              </c:strCache>
            </c:strRef>
          </c:cat>
          <c:val>
            <c:numRef>
              <c:f>'Score avs to hide'!$D$83:$D$86</c:f>
              <c:numCache>
                <c:formatCode>0%</c:formatCode>
                <c:ptCount val="4"/>
                <c:pt idx="0">
                  <c:v>0</c:v>
                </c:pt>
                <c:pt idx="1">
                  <c:v>0</c:v>
                </c:pt>
                <c:pt idx="2">
                  <c:v>0</c:v>
                </c:pt>
                <c:pt idx="3">
                  <c:v>0</c:v>
                </c:pt>
              </c:numCache>
            </c:numRef>
          </c:val>
          <c:extLst>
            <c:ext xmlns:c16="http://schemas.microsoft.com/office/drawing/2014/chart" uri="{C3380CC4-5D6E-409C-BE32-E72D297353CC}">
              <c16:uniqueId val="{00000000-C80E-4644-8054-570DA5271390}"/>
            </c:ext>
          </c:extLst>
        </c:ser>
        <c:ser>
          <c:idx val="1"/>
          <c:order val="1"/>
          <c:tx>
            <c:strRef>
              <c:f>'Score avs to hide'!$E$82</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hide'!$C$83:$C$86</c:f>
              <c:strCache>
                <c:ptCount val="4"/>
                <c:pt idx="0">
                  <c:v>Awareness</c:v>
                </c:pt>
                <c:pt idx="1">
                  <c:v>Acceptance</c:v>
                </c:pt>
                <c:pt idx="2">
                  <c:v>Alignment </c:v>
                </c:pt>
                <c:pt idx="3">
                  <c:v>Action</c:v>
                </c:pt>
              </c:strCache>
            </c:strRef>
          </c:cat>
          <c:val>
            <c:numRef>
              <c:f>'Score avs to hide'!$E$83:$E$86</c:f>
              <c:numCache>
                <c:formatCode>0%</c:formatCode>
                <c:ptCount val="4"/>
                <c:pt idx="0">
                  <c:v>0</c:v>
                </c:pt>
                <c:pt idx="1">
                  <c:v>0</c:v>
                </c:pt>
                <c:pt idx="2">
                  <c:v>0</c:v>
                </c:pt>
                <c:pt idx="3">
                  <c:v>0</c:v>
                </c:pt>
              </c:numCache>
            </c:numRef>
          </c:val>
          <c:extLst>
            <c:ext xmlns:c16="http://schemas.microsoft.com/office/drawing/2014/chart" uri="{C3380CC4-5D6E-409C-BE32-E72D297353CC}">
              <c16:uniqueId val="{00000001-C80E-4644-8054-570DA5271390}"/>
            </c:ext>
          </c:extLst>
        </c:ser>
        <c:ser>
          <c:idx val="2"/>
          <c:order val="2"/>
          <c:tx>
            <c:strRef>
              <c:f>'Score avs to hide'!$F$82</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hide'!$C$83:$C$86</c:f>
              <c:strCache>
                <c:ptCount val="4"/>
                <c:pt idx="0">
                  <c:v>Awareness</c:v>
                </c:pt>
                <c:pt idx="1">
                  <c:v>Acceptance</c:v>
                </c:pt>
                <c:pt idx="2">
                  <c:v>Alignment </c:v>
                </c:pt>
                <c:pt idx="3">
                  <c:v>Action</c:v>
                </c:pt>
              </c:strCache>
            </c:strRef>
          </c:cat>
          <c:val>
            <c:numRef>
              <c:f>'Score avs to hide'!$F$83:$F$86</c:f>
              <c:numCache>
                <c:formatCode>0%</c:formatCode>
                <c:ptCount val="4"/>
                <c:pt idx="0">
                  <c:v>0</c:v>
                </c:pt>
                <c:pt idx="1">
                  <c:v>0</c:v>
                </c:pt>
                <c:pt idx="2">
                  <c:v>0</c:v>
                </c:pt>
                <c:pt idx="3">
                  <c:v>0</c:v>
                </c:pt>
              </c:numCache>
            </c:numRef>
          </c:val>
          <c:extLst>
            <c:ext xmlns:c16="http://schemas.microsoft.com/office/drawing/2014/chart" uri="{C3380CC4-5D6E-409C-BE32-E72D297353CC}">
              <c16:uniqueId val="{00000002-C80E-4644-8054-570DA5271390}"/>
            </c:ext>
          </c:extLst>
        </c:ser>
        <c:ser>
          <c:idx val="3"/>
          <c:order val="3"/>
          <c:tx>
            <c:strRef>
              <c:f>'Score avs to hide'!$G$82</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hide'!$C$83:$C$86</c:f>
              <c:strCache>
                <c:ptCount val="4"/>
                <c:pt idx="0">
                  <c:v>Awareness</c:v>
                </c:pt>
                <c:pt idx="1">
                  <c:v>Acceptance</c:v>
                </c:pt>
                <c:pt idx="2">
                  <c:v>Alignment </c:v>
                </c:pt>
                <c:pt idx="3">
                  <c:v>Action</c:v>
                </c:pt>
              </c:strCache>
            </c:strRef>
          </c:cat>
          <c:val>
            <c:numRef>
              <c:f>'Score avs to hide'!$G$83:$G$86</c:f>
              <c:numCache>
                <c:formatCode>0%</c:formatCode>
                <c:ptCount val="4"/>
                <c:pt idx="0">
                  <c:v>0</c:v>
                </c:pt>
                <c:pt idx="1">
                  <c:v>0</c:v>
                </c:pt>
                <c:pt idx="2">
                  <c:v>0</c:v>
                </c:pt>
                <c:pt idx="3">
                  <c:v>0</c:v>
                </c:pt>
              </c:numCache>
            </c:numRef>
          </c:val>
          <c:extLst>
            <c:ext xmlns:c16="http://schemas.microsoft.com/office/drawing/2014/chart" uri="{C3380CC4-5D6E-409C-BE32-E72D297353CC}">
              <c16:uniqueId val="{00000003-C80E-4644-8054-570DA5271390}"/>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hide'!$D$75</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hide'!$C$76:$C$79</c:f>
              <c:strCache>
                <c:ptCount val="4"/>
                <c:pt idx="0">
                  <c:v>Awareness</c:v>
                </c:pt>
                <c:pt idx="1">
                  <c:v>Acceptance</c:v>
                </c:pt>
                <c:pt idx="2">
                  <c:v>Alignment </c:v>
                </c:pt>
                <c:pt idx="3">
                  <c:v>Action</c:v>
                </c:pt>
              </c:strCache>
            </c:strRef>
          </c:cat>
          <c:val>
            <c:numRef>
              <c:f>'Score avs to hide'!$D$76:$D$79</c:f>
              <c:numCache>
                <c:formatCode>0%</c:formatCode>
                <c:ptCount val="4"/>
                <c:pt idx="0">
                  <c:v>0</c:v>
                </c:pt>
                <c:pt idx="1">
                  <c:v>0</c:v>
                </c:pt>
                <c:pt idx="2">
                  <c:v>0</c:v>
                </c:pt>
                <c:pt idx="3">
                  <c:v>0</c:v>
                </c:pt>
              </c:numCache>
            </c:numRef>
          </c:val>
          <c:extLst>
            <c:ext xmlns:c16="http://schemas.microsoft.com/office/drawing/2014/chart" uri="{C3380CC4-5D6E-409C-BE32-E72D297353CC}">
              <c16:uniqueId val="{00000000-D96A-4ED9-A860-61EE5CC51C87}"/>
            </c:ext>
          </c:extLst>
        </c:ser>
        <c:ser>
          <c:idx val="1"/>
          <c:order val="1"/>
          <c:tx>
            <c:strRef>
              <c:f>'Score avs to hide'!$E$75</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hide'!$C$76:$C$79</c:f>
              <c:strCache>
                <c:ptCount val="4"/>
                <c:pt idx="0">
                  <c:v>Awareness</c:v>
                </c:pt>
                <c:pt idx="1">
                  <c:v>Acceptance</c:v>
                </c:pt>
                <c:pt idx="2">
                  <c:v>Alignment </c:v>
                </c:pt>
                <c:pt idx="3">
                  <c:v>Action</c:v>
                </c:pt>
              </c:strCache>
            </c:strRef>
          </c:cat>
          <c:val>
            <c:numRef>
              <c:f>'Score avs to hide'!$E$76:$E$79</c:f>
              <c:numCache>
                <c:formatCode>0%</c:formatCode>
                <c:ptCount val="4"/>
                <c:pt idx="0">
                  <c:v>0</c:v>
                </c:pt>
                <c:pt idx="1">
                  <c:v>0</c:v>
                </c:pt>
                <c:pt idx="2">
                  <c:v>0</c:v>
                </c:pt>
                <c:pt idx="3">
                  <c:v>0</c:v>
                </c:pt>
              </c:numCache>
            </c:numRef>
          </c:val>
          <c:extLst>
            <c:ext xmlns:c16="http://schemas.microsoft.com/office/drawing/2014/chart" uri="{C3380CC4-5D6E-409C-BE32-E72D297353CC}">
              <c16:uniqueId val="{00000001-D96A-4ED9-A860-61EE5CC51C87}"/>
            </c:ext>
          </c:extLst>
        </c:ser>
        <c:ser>
          <c:idx val="2"/>
          <c:order val="2"/>
          <c:tx>
            <c:strRef>
              <c:f>'Score avs to hide'!$F$75</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hide'!$C$76:$C$79</c:f>
              <c:strCache>
                <c:ptCount val="4"/>
                <c:pt idx="0">
                  <c:v>Awareness</c:v>
                </c:pt>
                <c:pt idx="1">
                  <c:v>Acceptance</c:v>
                </c:pt>
                <c:pt idx="2">
                  <c:v>Alignment </c:v>
                </c:pt>
                <c:pt idx="3">
                  <c:v>Action</c:v>
                </c:pt>
              </c:strCache>
            </c:strRef>
          </c:cat>
          <c:val>
            <c:numRef>
              <c:f>'Score avs to hide'!$F$76:$F$79</c:f>
              <c:numCache>
                <c:formatCode>0%</c:formatCode>
                <c:ptCount val="4"/>
                <c:pt idx="0">
                  <c:v>0</c:v>
                </c:pt>
                <c:pt idx="1">
                  <c:v>0</c:v>
                </c:pt>
                <c:pt idx="2">
                  <c:v>0</c:v>
                </c:pt>
                <c:pt idx="3">
                  <c:v>0</c:v>
                </c:pt>
              </c:numCache>
            </c:numRef>
          </c:val>
          <c:extLst>
            <c:ext xmlns:c16="http://schemas.microsoft.com/office/drawing/2014/chart" uri="{C3380CC4-5D6E-409C-BE32-E72D297353CC}">
              <c16:uniqueId val="{00000002-D96A-4ED9-A860-61EE5CC51C87}"/>
            </c:ext>
          </c:extLst>
        </c:ser>
        <c:ser>
          <c:idx val="3"/>
          <c:order val="3"/>
          <c:tx>
            <c:strRef>
              <c:f>'Score avs to hide'!$G$75</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hide'!$C$76:$C$79</c:f>
              <c:strCache>
                <c:ptCount val="4"/>
                <c:pt idx="0">
                  <c:v>Awareness</c:v>
                </c:pt>
                <c:pt idx="1">
                  <c:v>Acceptance</c:v>
                </c:pt>
                <c:pt idx="2">
                  <c:v>Alignment </c:v>
                </c:pt>
                <c:pt idx="3">
                  <c:v>Action</c:v>
                </c:pt>
              </c:strCache>
            </c:strRef>
          </c:cat>
          <c:val>
            <c:numRef>
              <c:f>'Score avs to hide'!$G$76:$G$79</c:f>
              <c:numCache>
                <c:formatCode>0%</c:formatCode>
                <c:ptCount val="4"/>
                <c:pt idx="0">
                  <c:v>0</c:v>
                </c:pt>
                <c:pt idx="1">
                  <c:v>0</c:v>
                </c:pt>
                <c:pt idx="2">
                  <c:v>0</c:v>
                </c:pt>
                <c:pt idx="3">
                  <c:v>0</c:v>
                </c:pt>
              </c:numCache>
            </c:numRef>
          </c:val>
          <c:extLst>
            <c:ext xmlns:c16="http://schemas.microsoft.com/office/drawing/2014/chart" uri="{C3380CC4-5D6E-409C-BE32-E72D297353CC}">
              <c16:uniqueId val="{00000003-D96A-4ED9-A860-61EE5CC51C87}"/>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'Score avs to hide'!$D$89</c:f>
              <c:strCache>
                <c:ptCount val="1"/>
                <c:pt idx="0">
                  <c:v>User 1</c:v>
                </c:pt>
              </c:strCache>
            </c:strRef>
          </c:tx>
          <c:spPr>
            <a:gradFill rotWithShape="1">
              <a:gsLst>
                <a:gs pos="0">
                  <a:schemeClr val="accent1">
                    <a:tint val="100000"/>
                    <a:shade val="100000"/>
                    <a:satMod val="130000"/>
                  </a:schemeClr>
                </a:gs>
                <a:gs pos="100000">
                  <a:schemeClr val="accent1">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hide'!$C$90:$C$93</c:f>
              <c:strCache>
                <c:ptCount val="4"/>
                <c:pt idx="0">
                  <c:v>Awareness</c:v>
                </c:pt>
                <c:pt idx="1">
                  <c:v>Acceptance</c:v>
                </c:pt>
                <c:pt idx="2">
                  <c:v>Alignment </c:v>
                </c:pt>
                <c:pt idx="3">
                  <c:v>Action</c:v>
                </c:pt>
              </c:strCache>
            </c:strRef>
          </c:cat>
          <c:val>
            <c:numRef>
              <c:f>'Score avs to hide'!$D$90:$D$93</c:f>
              <c:numCache>
                <c:formatCode>0%</c:formatCode>
                <c:ptCount val="4"/>
                <c:pt idx="0">
                  <c:v>0</c:v>
                </c:pt>
                <c:pt idx="1">
                  <c:v>0</c:v>
                </c:pt>
                <c:pt idx="2">
                  <c:v>0</c:v>
                </c:pt>
                <c:pt idx="3">
                  <c:v>0</c:v>
                </c:pt>
              </c:numCache>
            </c:numRef>
          </c:val>
          <c:extLst>
            <c:ext xmlns:c16="http://schemas.microsoft.com/office/drawing/2014/chart" uri="{C3380CC4-5D6E-409C-BE32-E72D297353CC}">
              <c16:uniqueId val="{00000000-26FB-4513-A82D-CE4B17F4B673}"/>
            </c:ext>
          </c:extLst>
        </c:ser>
        <c:ser>
          <c:idx val="1"/>
          <c:order val="1"/>
          <c:tx>
            <c:strRef>
              <c:f>'Score avs to hide'!$E$89</c:f>
              <c:strCache>
                <c:ptCount val="1"/>
                <c:pt idx="0">
                  <c:v>User 2</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hide'!$C$90:$C$93</c:f>
              <c:strCache>
                <c:ptCount val="4"/>
                <c:pt idx="0">
                  <c:v>Awareness</c:v>
                </c:pt>
                <c:pt idx="1">
                  <c:v>Acceptance</c:v>
                </c:pt>
                <c:pt idx="2">
                  <c:v>Alignment </c:v>
                </c:pt>
                <c:pt idx="3">
                  <c:v>Action</c:v>
                </c:pt>
              </c:strCache>
            </c:strRef>
          </c:cat>
          <c:val>
            <c:numRef>
              <c:f>'Score avs to hide'!$E$90:$E$93</c:f>
              <c:numCache>
                <c:formatCode>0%</c:formatCode>
                <c:ptCount val="4"/>
                <c:pt idx="0">
                  <c:v>0</c:v>
                </c:pt>
                <c:pt idx="1">
                  <c:v>0</c:v>
                </c:pt>
                <c:pt idx="2">
                  <c:v>0</c:v>
                </c:pt>
                <c:pt idx="3">
                  <c:v>0</c:v>
                </c:pt>
              </c:numCache>
            </c:numRef>
          </c:val>
          <c:extLst>
            <c:ext xmlns:c16="http://schemas.microsoft.com/office/drawing/2014/chart" uri="{C3380CC4-5D6E-409C-BE32-E72D297353CC}">
              <c16:uniqueId val="{00000001-26FB-4513-A82D-CE4B17F4B673}"/>
            </c:ext>
          </c:extLst>
        </c:ser>
        <c:ser>
          <c:idx val="2"/>
          <c:order val="2"/>
          <c:tx>
            <c:strRef>
              <c:f>'Score avs to hide'!$F$89</c:f>
              <c:strCache>
                <c:ptCount val="1"/>
                <c:pt idx="0">
                  <c:v>User 3</c:v>
                </c:pt>
              </c:strCache>
            </c:strRef>
          </c:tx>
          <c:spPr>
            <a:gradFill rotWithShape="1">
              <a:gsLst>
                <a:gs pos="0">
                  <a:schemeClr val="accent3">
                    <a:tint val="100000"/>
                    <a:shade val="100000"/>
                    <a:satMod val="130000"/>
                  </a:schemeClr>
                </a:gs>
                <a:gs pos="100000">
                  <a:schemeClr val="accent3">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hide'!$C$90:$C$93</c:f>
              <c:strCache>
                <c:ptCount val="4"/>
                <c:pt idx="0">
                  <c:v>Awareness</c:v>
                </c:pt>
                <c:pt idx="1">
                  <c:v>Acceptance</c:v>
                </c:pt>
                <c:pt idx="2">
                  <c:v>Alignment </c:v>
                </c:pt>
                <c:pt idx="3">
                  <c:v>Action</c:v>
                </c:pt>
              </c:strCache>
            </c:strRef>
          </c:cat>
          <c:val>
            <c:numRef>
              <c:f>'Score avs to hide'!$F$90:$F$93</c:f>
              <c:numCache>
                <c:formatCode>0%</c:formatCode>
                <c:ptCount val="4"/>
                <c:pt idx="0">
                  <c:v>0</c:v>
                </c:pt>
                <c:pt idx="1">
                  <c:v>0</c:v>
                </c:pt>
                <c:pt idx="2">
                  <c:v>0</c:v>
                </c:pt>
                <c:pt idx="3">
                  <c:v>0</c:v>
                </c:pt>
              </c:numCache>
            </c:numRef>
          </c:val>
          <c:extLst>
            <c:ext xmlns:c16="http://schemas.microsoft.com/office/drawing/2014/chart" uri="{C3380CC4-5D6E-409C-BE32-E72D297353CC}">
              <c16:uniqueId val="{00000002-26FB-4513-A82D-CE4B17F4B673}"/>
            </c:ext>
          </c:extLst>
        </c:ser>
        <c:ser>
          <c:idx val="3"/>
          <c:order val="3"/>
          <c:tx>
            <c:strRef>
              <c:f>'Score avs to hide'!$G$89</c:f>
              <c:strCache>
                <c:ptCount val="1"/>
                <c:pt idx="0">
                  <c:v>User 4</c:v>
                </c:pt>
              </c:strCache>
            </c:strRef>
          </c:tx>
          <c:spPr>
            <a:gradFill rotWithShape="1">
              <a:gsLst>
                <a:gs pos="0">
                  <a:schemeClr val="accent4">
                    <a:tint val="100000"/>
                    <a:shade val="100000"/>
                    <a:satMod val="130000"/>
                  </a:schemeClr>
                </a:gs>
                <a:gs pos="100000">
                  <a:schemeClr val="accent4">
                    <a:tint val="50000"/>
                    <a:shade val="100000"/>
                    <a:satMod val="350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cat>
            <c:strRef>
              <c:f>'Score avs to hide'!$C$90:$C$93</c:f>
              <c:strCache>
                <c:ptCount val="4"/>
                <c:pt idx="0">
                  <c:v>Awareness</c:v>
                </c:pt>
                <c:pt idx="1">
                  <c:v>Acceptance</c:v>
                </c:pt>
                <c:pt idx="2">
                  <c:v>Alignment </c:v>
                </c:pt>
                <c:pt idx="3">
                  <c:v>Action</c:v>
                </c:pt>
              </c:strCache>
            </c:strRef>
          </c:cat>
          <c:val>
            <c:numRef>
              <c:f>'Score avs to hide'!$G$90:$G$93</c:f>
              <c:numCache>
                <c:formatCode>0%</c:formatCode>
                <c:ptCount val="4"/>
                <c:pt idx="0">
                  <c:v>0</c:v>
                </c:pt>
                <c:pt idx="1">
                  <c:v>0</c:v>
                </c:pt>
                <c:pt idx="2">
                  <c:v>0</c:v>
                </c:pt>
                <c:pt idx="3">
                  <c:v>0</c:v>
                </c:pt>
              </c:numCache>
            </c:numRef>
          </c:val>
          <c:extLst>
            <c:ext xmlns:c16="http://schemas.microsoft.com/office/drawing/2014/chart" uri="{C3380CC4-5D6E-409C-BE32-E72D297353CC}">
              <c16:uniqueId val="{00000003-26FB-4513-A82D-CE4B17F4B673}"/>
            </c:ext>
          </c:extLst>
        </c:ser>
        <c:dLbls>
          <c:showLegendKey val="0"/>
          <c:showVal val="0"/>
          <c:showCatName val="0"/>
          <c:showSerName val="0"/>
          <c:showPercent val="0"/>
          <c:showBubbleSize val="0"/>
        </c:dLbls>
        <c:gapWidth val="115"/>
        <c:overlap val="-20"/>
        <c:axId val="886889120"/>
        <c:axId val="886886600"/>
      </c:barChart>
      <c:catAx>
        <c:axId val="886889120"/>
        <c:scaling>
          <c:orientation val="maxMin"/>
        </c:scaling>
        <c:delete val="0"/>
        <c:axPos val="l"/>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6600"/>
        <c:crosses val="autoZero"/>
        <c:auto val="1"/>
        <c:lblAlgn val="ctr"/>
        <c:lblOffset val="100"/>
        <c:noMultiLvlLbl val="0"/>
      </c:catAx>
      <c:valAx>
        <c:axId val="886886600"/>
        <c:scaling>
          <c:orientation val="minMax"/>
          <c:max val="1"/>
        </c:scaling>
        <c:delete val="0"/>
        <c:axPos val="t"/>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86889120"/>
        <c:crosses val="autoZero"/>
        <c:crossBetween val="between"/>
        <c:majorUnit val="0.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222">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www.ecrloss.com/research/fortress-stores-keeping-the-most-at-risk-grocery-stores-trading?from=/research/2" TargetMode="External"/><Relationship Id="rId2" Type="http://schemas.openxmlformats.org/officeDocument/2006/relationships/image" Target="../media/image1.png"/><Relationship Id="rId1" Type="http://schemas.openxmlformats.org/officeDocument/2006/relationships/hyperlink" Target="https://www.ecrloss.com/research/cross-function-risk-migration-strategy?from=/research" TargetMode="External"/><Relationship Id="rId5" Type="http://schemas.openxmlformats.org/officeDocument/2006/relationships/image" Target="../media/image2.jpg"/><Relationship Id="rId4" Type="http://schemas.openxmlformats.org/officeDocument/2006/relationships/hyperlink" Target="http://www.ecrlos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685800</xdr:colOff>
      <xdr:row>8</xdr:row>
      <xdr:rowOff>50800</xdr:rowOff>
    </xdr:from>
    <xdr:to>
      <xdr:col>3</xdr:col>
      <xdr:colOff>275167</xdr:colOff>
      <xdr:row>10</xdr:row>
      <xdr:rowOff>91440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C36B97C-69E7-45DA-A3AE-2392E5682F62}"/>
            </a:ext>
          </a:extLst>
        </xdr:cNvPr>
        <xdr:cNvSpPr txBox="1"/>
      </xdr:nvSpPr>
      <xdr:spPr>
        <a:xfrm>
          <a:off x="685800" y="2275840"/>
          <a:ext cx="6508327" cy="5080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aseline="0">
              <a:solidFill>
                <a:schemeClr val="bg1"/>
              </a:solidFill>
              <a:effectLst/>
              <a:latin typeface="+mn-lt"/>
              <a:ea typeface="+mn-ea"/>
              <a:cs typeface="+mn-cs"/>
            </a:rPr>
            <a:t>In 2024 Emmeline produced this benchmarking tool to accompany a follow-up report: </a:t>
          </a:r>
          <a:r>
            <a:rPr lang="en-US" sz="1100" u="sng" baseline="0">
              <a:solidFill>
                <a:schemeClr val="bg1"/>
              </a:solidFill>
              <a:effectLst/>
              <a:latin typeface="+mn-lt"/>
              <a:ea typeface="+mn-ea"/>
              <a:cs typeface="+mn-cs"/>
            </a:rPr>
            <a:t>Most at-risk stores: how to engage others in a cross-function risk mitigation strategy.</a:t>
          </a:r>
          <a:r>
            <a:rPr lang="en-GB" sz="1100" u="sng" baseline="0">
              <a:solidFill>
                <a:schemeClr val="bg1"/>
              </a:solidFill>
              <a:effectLst/>
              <a:latin typeface="+mn-lt"/>
              <a:ea typeface="+mn-ea"/>
              <a:cs typeface="+mn-cs"/>
            </a:rPr>
            <a:t>-stores-trading </a:t>
          </a:r>
        </a:p>
      </xdr:txBody>
    </xdr:sp>
    <xdr:clientData/>
  </xdr:twoCellAnchor>
  <xdr:twoCellAnchor editAs="oneCell">
    <xdr:from>
      <xdr:col>3</xdr:col>
      <xdr:colOff>496988</xdr:colOff>
      <xdr:row>1</xdr:row>
      <xdr:rowOff>184784</xdr:rowOff>
    </xdr:from>
    <xdr:to>
      <xdr:col>7</xdr:col>
      <xdr:colOff>257175</xdr:colOff>
      <xdr:row>11</xdr:row>
      <xdr:rowOff>508000</xdr:rowOff>
    </xdr:to>
    <xdr:pic>
      <xdr:nvPicPr>
        <xdr:cNvPr id="3" name="Picture 2">
          <a:extLst>
            <a:ext uri="{FF2B5EF4-FFF2-40B4-BE49-F238E27FC236}">
              <a16:creationId xmlns:a16="http://schemas.microsoft.com/office/drawing/2014/main" id="{B6BCA234-B189-456E-B115-60261A846773}"/>
            </a:ext>
          </a:extLst>
        </xdr:cNvPr>
        <xdr:cNvPicPr>
          <a:picLocks noChangeAspect="1"/>
        </xdr:cNvPicPr>
      </xdr:nvPicPr>
      <xdr:blipFill rotWithShape="1">
        <a:blip xmlns:r="http://schemas.openxmlformats.org/officeDocument/2006/relationships" r:embed="rId2"/>
        <a:srcRect l="21415" r="22329"/>
        <a:stretch/>
      </xdr:blipFill>
      <xdr:spPr>
        <a:xfrm>
          <a:off x="7418488" y="756284"/>
          <a:ext cx="2655787" cy="2634616"/>
        </a:xfrm>
        <a:prstGeom prst="rect">
          <a:avLst/>
        </a:prstGeom>
      </xdr:spPr>
    </xdr:pic>
    <xdr:clientData/>
  </xdr:twoCellAnchor>
  <xdr:twoCellAnchor>
    <xdr:from>
      <xdr:col>0</xdr:col>
      <xdr:colOff>685800</xdr:colOff>
      <xdr:row>1</xdr:row>
      <xdr:rowOff>195580</xdr:rowOff>
    </xdr:from>
    <xdr:to>
      <xdr:col>3</xdr:col>
      <xdr:colOff>275167</xdr:colOff>
      <xdr:row>7</xdr:row>
      <xdr:rowOff>193040</xdr:rowOff>
    </xdr:to>
    <xdr:sp macro="" textlink="">
      <xdr:nvSpPr>
        <xdr:cNvPr id="4" name="TextBox 3">
          <a:hlinkClick xmlns:r="http://schemas.openxmlformats.org/officeDocument/2006/relationships" r:id="rId3"/>
          <a:extLst>
            <a:ext uri="{FF2B5EF4-FFF2-40B4-BE49-F238E27FC236}">
              <a16:creationId xmlns:a16="http://schemas.microsoft.com/office/drawing/2014/main" id="{66915274-A2E2-E24C-8B63-C868AAB6B7B7}"/>
            </a:ext>
          </a:extLst>
        </xdr:cNvPr>
        <xdr:cNvSpPr txBox="1"/>
      </xdr:nvSpPr>
      <xdr:spPr>
        <a:xfrm>
          <a:off x="685800" y="764540"/>
          <a:ext cx="6508327" cy="141986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C000"/>
              </a:solidFill>
              <a:effectLst/>
              <a:latin typeface="+mn-lt"/>
              <a:ea typeface="+mn-ea"/>
              <a:cs typeface="+mn-cs"/>
            </a:rPr>
            <a:t>INTRODUCTION</a:t>
          </a:r>
          <a:r>
            <a:rPr lang="en-US" sz="1200">
              <a:solidFill>
                <a:srgbClr val="FFC000"/>
              </a:solidFill>
              <a:effectLst/>
              <a:latin typeface="+mn-lt"/>
              <a:ea typeface="+mn-ea"/>
              <a:cs typeface="+mn-cs"/>
            </a:rPr>
            <a:t> </a:t>
          </a:r>
        </a:p>
        <a:p>
          <a:endParaRPr lang="en-US" sz="1100">
            <a:solidFill>
              <a:schemeClr val="bg1"/>
            </a:solidFill>
            <a:effectLst/>
            <a:latin typeface="+mn-lt"/>
            <a:ea typeface="+mn-ea"/>
            <a:cs typeface="+mn-cs"/>
          </a:endParaRPr>
        </a:p>
        <a:p>
          <a:r>
            <a:rPr lang="en-US" sz="1100">
              <a:solidFill>
                <a:schemeClr val="bg1"/>
              </a:solidFill>
              <a:effectLst/>
              <a:latin typeface="+mn-lt"/>
              <a:ea typeface="+mn-ea"/>
              <a:cs typeface="+mn-cs"/>
            </a:rPr>
            <a:t>Welcome to ECR</a:t>
          </a:r>
          <a:r>
            <a:rPr lang="en-US" sz="1100" baseline="0">
              <a:solidFill>
                <a:schemeClr val="bg1"/>
              </a:solidFill>
              <a:effectLst/>
              <a:latin typeface="+mn-lt"/>
              <a:ea typeface="+mn-ea"/>
              <a:cs typeface="+mn-cs"/>
            </a:rPr>
            <a:t> Retail Loss's</a:t>
          </a:r>
          <a:r>
            <a:rPr lang="en-US" sz="1100">
              <a:solidFill>
                <a:schemeClr val="bg1"/>
              </a:solidFill>
              <a:effectLst/>
              <a:latin typeface="+mn-lt"/>
              <a:ea typeface="+mn-ea"/>
              <a:cs typeface="+mn-cs"/>
            </a:rPr>
            <a:t> </a:t>
          </a:r>
          <a:r>
            <a:rPr lang="en-US" sz="1100" b="1">
              <a:solidFill>
                <a:schemeClr val="bg1"/>
              </a:solidFill>
              <a:effectLst/>
              <a:latin typeface="+mn-lt"/>
              <a:ea typeface="+mn-ea"/>
              <a:cs typeface="+mn-cs"/>
            </a:rPr>
            <a:t>Most</a:t>
          </a:r>
          <a:r>
            <a:rPr lang="en-US" sz="1100" b="1" baseline="0">
              <a:solidFill>
                <a:schemeClr val="bg1"/>
              </a:solidFill>
              <a:effectLst/>
              <a:latin typeface="+mn-lt"/>
              <a:ea typeface="+mn-ea"/>
              <a:cs typeface="+mn-cs"/>
            </a:rPr>
            <a:t> </a:t>
          </a:r>
          <a:r>
            <a:rPr lang="en-US" sz="1100" b="1">
              <a:solidFill>
                <a:schemeClr val="bg1"/>
              </a:solidFill>
              <a:effectLst/>
              <a:latin typeface="+mn-lt"/>
              <a:ea typeface="+mn-ea"/>
              <a:cs typeface="+mn-cs"/>
            </a:rPr>
            <a:t>at</a:t>
          </a:r>
          <a:r>
            <a:rPr lang="en-US" sz="1100" b="1" baseline="0">
              <a:solidFill>
                <a:schemeClr val="bg1"/>
              </a:solidFill>
              <a:effectLst/>
              <a:latin typeface="+mn-lt"/>
              <a:ea typeface="+mn-ea"/>
              <a:cs typeface="+mn-cs"/>
            </a:rPr>
            <a:t> </a:t>
          </a:r>
          <a:r>
            <a:rPr lang="en-US" sz="1100" b="1">
              <a:solidFill>
                <a:schemeClr val="bg1"/>
              </a:solidFill>
              <a:effectLst/>
              <a:latin typeface="+mn-lt"/>
              <a:ea typeface="+mn-ea"/>
              <a:cs typeface="+mn-cs"/>
            </a:rPr>
            <a:t>risk Stores Benchmarking Tool</a:t>
          </a:r>
          <a:r>
            <a:rPr lang="en-US" sz="1100">
              <a:solidFill>
                <a:schemeClr val="bg1"/>
              </a:solidFill>
              <a:effectLst/>
              <a:latin typeface="+mn-lt"/>
              <a:ea typeface="+mn-ea"/>
              <a:cs typeface="+mn-cs"/>
            </a:rPr>
            <a:t>. </a:t>
          </a:r>
        </a:p>
        <a:p>
          <a:endParaRPr lang="en-US" sz="1100">
            <a:solidFill>
              <a:schemeClr val="bg1"/>
            </a:solidFill>
            <a:effectLst/>
            <a:latin typeface="+mn-lt"/>
            <a:ea typeface="+mn-ea"/>
            <a:cs typeface="+mn-cs"/>
          </a:endParaRPr>
        </a:p>
        <a:p>
          <a:r>
            <a:rPr lang="en-US" sz="1100">
              <a:solidFill>
                <a:schemeClr val="bg1"/>
              </a:solidFill>
              <a:effectLst/>
              <a:latin typeface="+mn-lt"/>
              <a:ea typeface="+mn-ea"/>
              <a:cs typeface="+mn-cs"/>
            </a:rPr>
            <a:t>The</a:t>
          </a:r>
          <a:r>
            <a:rPr lang="en-US" sz="1100" baseline="0">
              <a:solidFill>
                <a:schemeClr val="bg1"/>
              </a:solidFill>
              <a:effectLst/>
              <a:latin typeface="+mn-lt"/>
              <a:ea typeface="+mn-ea"/>
              <a:cs typeface="+mn-cs"/>
            </a:rPr>
            <a:t> tool has been developed as part of our Fortress Stores research project.</a:t>
          </a:r>
          <a:br>
            <a:rPr lang="en-US" sz="1100" baseline="0">
              <a:solidFill>
                <a:schemeClr val="bg1"/>
              </a:solidFill>
              <a:effectLst/>
              <a:latin typeface="+mn-lt"/>
              <a:ea typeface="+mn-ea"/>
              <a:cs typeface="+mn-cs"/>
            </a:rPr>
          </a:br>
          <a:br>
            <a:rPr lang="en-US" sz="1100" baseline="0">
              <a:solidFill>
                <a:schemeClr val="bg1"/>
              </a:solidFill>
              <a:effectLst/>
              <a:latin typeface="+mn-lt"/>
              <a:ea typeface="+mn-ea"/>
              <a:cs typeface="+mn-cs"/>
            </a:rPr>
          </a:br>
          <a:r>
            <a:rPr lang="en-US" sz="1100" baseline="0">
              <a:solidFill>
                <a:schemeClr val="bg1"/>
              </a:solidFill>
              <a:effectLst/>
              <a:latin typeface="+mn-lt"/>
              <a:ea typeface="+mn-ea"/>
              <a:cs typeface="+mn-cs"/>
            </a:rPr>
            <a:t>In 2023 Professor Emmeline Taylor wrote </a:t>
          </a:r>
          <a:r>
            <a:rPr lang="en-US" sz="1100" u="sng" baseline="0">
              <a:solidFill>
                <a:schemeClr val="bg1"/>
              </a:solidFill>
              <a:effectLst/>
              <a:latin typeface="+mn-lt"/>
              <a:ea typeface="+mn-ea"/>
              <a:cs typeface="+mn-cs"/>
            </a:rPr>
            <a:t>'Fortress Stores: Keeping the most at-risk grocery stores trading</a:t>
          </a:r>
          <a:r>
            <a:rPr lang="en-US" sz="1100" baseline="0">
              <a:solidFill>
                <a:schemeClr val="bg1"/>
              </a:solidFill>
              <a:effectLst/>
              <a:latin typeface="+mn-lt"/>
              <a:ea typeface="+mn-ea"/>
              <a:cs typeface="+mn-cs"/>
            </a:rPr>
            <a:t>.</a:t>
          </a:r>
        </a:p>
        <a:p>
          <a:r>
            <a:rPr lang="en-GB" sz="1100" baseline="0">
              <a:solidFill>
                <a:schemeClr val="bg1"/>
              </a:solidFill>
              <a:effectLst/>
              <a:latin typeface="+mn-lt"/>
              <a:ea typeface="+mn-ea"/>
              <a:cs typeface="+mn-cs"/>
            </a:rPr>
            <a:t> </a:t>
          </a:r>
        </a:p>
      </xdr:txBody>
    </xdr:sp>
    <xdr:clientData/>
  </xdr:twoCellAnchor>
  <xdr:twoCellAnchor>
    <xdr:from>
      <xdr:col>0</xdr:col>
      <xdr:colOff>674793</xdr:colOff>
      <xdr:row>10</xdr:row>
      <xdr:rowOff>203200</xdr:rowOff>
    </xdr:from>
    <xdr:to>
      <xdr:col>3</xdr:col>
      <xdr:colOff>264160</xdr:colOff>
      <xdr:row>22</xdr:row>
      <xdr:rowOff>111760</xdr:rowOff>
    </xdr:to>
    <xdr:sp macro="" textlink="">
      <xdr:nvSpPr>
        <xdr:cNvPr id="6" name="TextBox 5">
          <a:extLst>
            <a:ext uri="{FF2B5EF4-FFF2-40B4-BE49-F238E27FC236}">
              <a16:creationId xmlns:a16="http://schemas.microsoft.com/office/drawing/2014/main" id="{80FCA28A-E5E8-FC49-B2E3-B150D6F34CD7}"/>
            </a:ext>
          </a:extLst>
        </xdr:cNvPr>
        <xdr:cNvSpPr txBox="1"/>
      </xdr:nvSpPr>
      <xdr:spPr>
        <a:xfrm>
          <a:off x="674793" y="2895600"/>
          <a:ext cx="6508327" cy="324104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FFC000"/>
              </a:solidFill>
              <a:effectLst/>
              <a:latin typeface="+mn-lt"/>
              <a:ea typeface="+mn-ea"/>
              <a:cs typeface="+mn-cs"/>
            </a:rPr>
            <a:t>HOW</a:t>
          </a:r>
          <a:r>
            <a:rPr lang="en-US" sz="1200" b="1" baseline="0">
              <a:solidFill>
                <a:srgbClr val="FFC000"/>
              </a:solidFill>
              <a:effectLst/>
              <a:latin typeface="+mn-lt"/>
              <a:ea typeface="+mn-ea"/>
              <a:cs typeface="+mn-cs"/>
            </a:rPr>
            <a:t> TO COMPLETE THE BENCHMARKING EXERCISE</a:t>
          </a:r>
          <a:r>
            <a:rPr lang="en-US" sz="1200">
              <a:solidFill>
                <a:srgbClr val="FFC000"/>
              </a:solidFill>
              <a:effectLst/>
              <a:latin typeface="+mn-lt"/>
              <a:ea typeface="+mn-ea"/>
              <a:cs typeface="+mn-cs"/>
            </a:rPr>
            <a:t> </a:t>
          </a:r>
        </a:p>
        <a:p>
          <a:endParaRPr lang="en-US" sz="1100">
            <a:solidFill>
              <a:schemeClr val="bg1"/>
            </a:solidFill>
            <a:effectLst/>
            <a:latin typeface="+mn-lt"/>
            <a:ea typeface="+mn-ea"/>
            <a:cs typeface="+mn-cs"/>
          </a:endParaRPr>
        </a:p>
        <a:p>
          <a:r>
            <a:rPr lang="en-GB" sz="1100" b="1" i="0" u="none" strike="noStrike">
              <a:solidFill>
                <a:schemeClr val="bg1"/>
              </a:solidFill>
              <a:effectLst/>
              <a:latin typeface="+mn-lt"/>
              <a:ea typeface="+mn-ea"/>
              <a:cs typeface="+mn-cs"/>
            </a:rPr>
            <a:t>1) Identify who will complete the exercise</a:t>
          </a:r>
          <a:endParaRPr lang="en-GB" sz="1100" b="0" i="0" u="none" strike="noStrike">
            <a:solidFill>
              <a:schemeClr val="bg1"/>
            </a:solidFill>
            <a:effectLst/>
            <a:latin typeface="+mn-lt"/>
            <a:ea typeface="+mn-ea"/>
            <a:cs typeface="+mn-cs"/>
          </a:endParaRPr>
        </a:p>
        <a:p>
          <a:r>
            <a:rPr lang="en-GB" sz="1100" b="0" i="0" u="none" strike="noStrike">
              <a:solidFill>
                <a:schemeClr val="bg1"/>
              </a:solidFill>
              <a:effectLst/>
              <a:latin typeface="+mn-lt"/>
              <a:ea typeface="+mn-ea"/>
              <a:cs typeface="+mn-cs"/>
            </a:rPr>
            <a:t>The process requires engagement from different functions and levels of seniority. Choose representatives from across the business who you want to complete the benchmarking exercise.</a:t>
          </a:r>
        </a:p>
        <a:p>
          <a:endParaRPr lang="en-GB" sz="1100" b="0" i="0" u="none" strike="noStrike">
            <a:solidFill>
              <a:schemeClr val="bg1"/>
            </a:solidFill>
            <a:effectLst/>
            <a:latin typeface="+mn-lt"/>
            <a:ea typeface="+mn-ea"/>
            <a:cs typeface="+mn-cs"/>
          </a:endParaRPr>
        </a:p>
        <a:p>
          <a:r>
            <a:rPr lang="en-GB" sz="1100" b="1" i="0" u="none" strike="noStrike">
              <a:solidFill>
                <a:schemeClr val="bg1"/>
              </a:solidFill>
              <a:effectLst/>
              <a:latin typeface="+mn-lt"/>
              <a:ea typeface="+mn-ea"/>
              <a:cs typeface="+mn-cs"/>
            </a:rPr>
            <a:t>2) Nominate a Team Leader</a:t>
          </a:r>
          <a:endParaRPr lang="en-GB" sz="1100" b="0" i="0" u="none" strike="noStrike">
            <a:solidFill>
              <a:schemeClr val="bg1"/>
            </a:solidFill>
            <a:effectLst/>
            <a:latin typeface="+mn-lt"/>
            <a:ea typeface="+mn-ea"/>
            <a:cs typeface="+mn-cs"/>
          </a:endParaRPr>
        </a:p>
        <a:p>
          <a:r>
            <a:rPr lang="en-GB" sz="1100" b="0" i="0" u="none" strike="noStrike">
              <a:solidFill>
                <a:schemeClr val="bg1"/>
              </a:solidFill>
              <a:effectLst/>
              <a:latin typeface="+mn-lt"/>
              <a:ea typeface="+mn-ea"/>
              <a:cs typeface="+mn-cs"/>
            </a:rPr>
            <a:t>The Team Leader is responsible for distributing materials, compiling results, and convening the benchmarking meeting to review the results.</a:t>
          </a:r>
        </a:p>
        <a:p>
          <a:endParaRPr lang="en-GB" sz="1100" b="0" i="0" u="none" strike="noStrike">
            <a:solidFill>
              <a:schemeClr val="bg1"/>
            </a:solidFill>
            <a:effectLst/>
            <a:latin typeface="+mn-lt"/>
            <a:ea typeface="+mn-ea"/>
            <a:cs typeface="+mn-cs"/>
          </a:endParaRPr>
        </a:p>
        <a:p>
          <a:r>
            <a:rPr lang="en-GB" sz="1100" b="1" i="0" u="none" strike="noStrike">
              <a:solidFill>
                <a:schemeClr val="bg1"/>
              </a:solidFill>
              <a:effectLst/>
              <a:latin typeface="+mn-lt"/>
              <a:ea typeface="+mn-ea"/>
              <a:cs typeface="+mn-cs"/>
            </a:rPr>
            <a:t>3) Distribute materials and set a deadline</a:t>
          </a:r>
          <a:endParaRPr lang="en-GB" sz="1100" b="0" i="0" u="none" strike="noStrike">
            <a:solidFill>
              <a:schemeClr val="bg1"/>
            </a:solidFill>
            <a:effectLst/>
            <a:latin typeface="+mn-lt"/>
            <a:ea typeface="+mn-ea"/>
            <a:cs typeface="+mn-cs"/>
          </a:endParaRPr>
        </a:p>
        <a:p>
          <a:r>
            <a:rPr lang="en-US" sz="1100">
              <a:solidFill>
                <a:schemeClr val="bg1"/>
              </a:solidFill>
              <a:effectLst/>
              <a:latin typeface="+mn-lt"/>
              <a:ea typeface="+mn-ea"/>
              <a:cs typeface="+mn-cs"/>
            </a:rPr>
            <a:t>Share this</a:t>
          </a:r>
          <a:r>
            <a:rPr lang="en-US" sz="1100" baseline="0">
              <a:solidFill>
                <a:schemeClr val="bg1"/>
              </a:solidFill>
              <a:effectLst/>
              <a:latin typeface="+mn-lt"/>
              <a:ea typeface="+mn-ea"/>
              <a:cs typeface="+mn-cs"/>
            </a:rPr>
            <a:t> Excel sheet with your nominees and set a deadline for its completion and return.</a:t>
          </a:r>
          <a:endParaRPr lang="en-US" sz="1100" b="0">
            <a:solidFill>
              <a:schemeClr val="bg1"/>
            </a:solidFill>
            <a:effectLst/>
            <a:latin typeface="+mn-lt"/>
            <a:ea typeface="+mn-ea"/>
            <a:cs typeface="+mn-cs"/>
          </a:endParaRPr>
        </a:p>
        <a:p>
          <a:endParaRPr lang="en-US" sz="1100">
            <a:solidFill>
              <a:schemeClr val="bg1"/>
            </a:solidFill>
            <a:effectLst/>
            <a:latin typeface="+mn-lt"/>
            <a:ea typeface="+mn-ea"/>
            <a:cs typeface="+mn-cs"/>
          </a:endParaRPr>
        </a:p>
        <a:p>
          <a:r>
            <a:rPr lang="en-US" sz="1100" b="1">
              <a:solidFill>
                <a:schemeClr val="bg1"/>
              </a:solidFill>
              <a:effectLst/>
              <a:latin typeface="+mn-lt"/>
              <a:ea typeface="+mn-ea"/>
              <a:cs typeface="+mn-cs"/>
            </a:rPr>
            <a:t>4) Colleagues</a:t>
          </a:r>
          <a:r>
            <a:rPr lang="en-US" sz="1100" b="1" baseline="0">
              <a:solidFill>
                <a:schemeClr val="bg1"/>
              </a:solidFill>
              <a:effectLst/>
              <a:latin typeface="+mn-lt"/>
              <a:ea typeface="+mn-ea"/>
              <a:cs typeface="+mn-cs"/>
            </a:rPr>
            <a:t> complete the benchmarking tool and return the results</a:t>
          </a:r>
        </a:p>
        <a:p>
          <a:r>
            <a:rPr lang="en-GB" sz="1100" b="0" i="0" u="none" strike="noStrike">
              <a:solidFill>
                <a:schemeClr val="bg1"/>
              </a:solidFill>
              <a:effectLst/>
              <a:latin typeface="+mn-lt"/>
              <a:ea typeface="+mn-ea"/>
              <a:cs typeface="+mn-cs"/>
            </a:rPr>
            <a:t>Colleagues should complete the benchmarking tool from their own perspective and experience. They should complete it on their own and not in discussion with the other participants at this stage.</a:t>
          </a:r>
        </a:p>
        <a:p>
          <a:r>
            <a:rPr lang="en-GB" sz="1100" b="0" i="0" u="none" strike="noStrike">
              <a:solidFill>
                <a:schemeClr val="bg1"/>
              </a:solidFill>
              <a:effectLst/>
              <a:latin typeface="+mn-lt"/>
              <a:ea typeface="+mn-ea"/>
              <a:cs typeface="+mn-cs"/>
            </a:rPr>
            <a:t>Results should be returned to the nominated Team Leader who will collate the results and enter them onto one master MS Excel document to automatically generate average scores and tables.</a:t>
          </a:r>
        </a:p>
      </xdr:txBody>
    </xdr:sp>
    <xdr:clientData/>
  </xdr:twoCellAnchor>
  <xdr:twoCellAnchor>
    <xdr:from>
      <xdr:col>0</xdr:col>
      <xdr:colOff>684953</xdr:colOff>
      <xdr:row>23</xdr:row>
      <xdr:rowOff>60960</xdr:rowOff>
    </xdr:from>
    <xdr:to>
      <xdr:col>3</xdr:col>
      <xdr:colOff>274320</xdr:colOff>
      <xdr:row>30</xdr:row>
      <xdr:rowOff>568960</xdr:rowOff>
    </xdr:to>
    <xdr:sp macro="" textlink="">
      <xdr:nvSpPr>
        <xdr:cNvPr id="7" name="TextBox 6">
          <a:extLst>
            <a:ext uri="{FF2B5EF4-FFF2-40B4-BE49-F238E27FC236}">
              <a16:creationId xmlns:a16="http://schemas.microsoft.com/office/drawing/2014/main" id="{0FCCED50-55BC-C842-AE97-4FB28AB7B46F}"/>
            </a:ext>
          </a:extLst>
        </xdr:cNvPr>
        <xdr:cNvSpPr txBox="1"/>
      </xdr:nvSpPr>
      <xdr:spPr>
        <a:xfrm>
          <a:off x="684953" y="6289040"/>
          <a:ext cx="6508327" cy="355600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solidFill>
                <a:srgbClr val="FFC000"/>
              </a:solidFill>
              <a:effectLst/>
              <a:latin typeface="+mn-lt"/>
              <a:ea typeface="+mn-ea"/>
              <a:cs typeface="+mn-cs"/>
            </a:rPr>
            <a:t>Most-at-risk Stores</a:t>
          </a:r>
        </a:p>
        <a:p>
          <a:r>
            <a:rPr lang="en-GB">
              <a:solidFill>
                <a:schemeClr val="bg1"/>
              </a:solidFill>
            </a:rPr>
            <a:t>The</a:t>
          </a:r>
          <a:r>
            <a:rPr lang="en-GB" baseline="0">
              <a:solidFill>
                <a:schemeClr val="bg1"/>
              </a:solidFill>
            </a:rPr>
            <a:t> </a:t>
          </a:r>
          <a:r>
            <a:rPr lang="en-GB">
              <a:solidFill>
                <a:schemeClr val="bg1"/>
              </a:solidFill>
            </a:rPr>
            <a:t>benchmarking tool focuses on 'most</a:t>
          </a:r>
          <a:r>
            <a:rPr lang="en-GB" baseline="0">
              <a:solidFill>
                <a:schemeClr val="bg1"/>
              </a:solidFill>
            </a:rPr>
            <a:t> </a:t>
          </a:r>
          <a:r>
            <a:rPr lang="en-GB">
              <a:solidFill>
                <a:schemeClr val="bg1"/>
              </a:solidFill>
            </a:rPr>
            <a:t>at</a:t>
          </a:r>
          <a:r>
            <a:rPr lang="en-GB" baseline="0">
              <a:solidFill>
                <a:schemeClr val="bg1"/>
              </a:solidFill>
            </a:rPr>
            <a:t> </a:t>
          </a:r>
          <a:r>
            <a:rPr lang="en-GB">
              <a:solidFill>
                <a:schemeClr val="bg1"/>
              </a:solidFill>
            </a:rPr>
            <a:t>risk' stores, i.e., those stores that occupy the highest level of concern for businesses. Typically, a most-at-risk store will be characterised by frequent incidents of violence, verbal abuse, high levels of theft of merchandise, theft from customers, antisocial behaviour, and a range of social issues, such as homelessness and mental health, that present additional layers of operational risk and complexity. The benchmark focuses on most-at-risk stores because, at times, the security strategy required</a:t>
          </a:r>
          <a:r>
            <a:rPr lang="en-GB" baseline="0">
              <a:solidFill>
                <a:schemeClr val="bg1"/>
              </a:solidFill>
            </a:rPr>
            <a:t> to keep </a:t>
          </a:r>
          <a:r>
            <a:rPr lang="en-GB">
              <a:solidFill>
                <a:schemeClr val="bg1"/>
              </a:solidFill>
            </a:rPr>
            <a:t>these stores trading safely and profitably might</a:t>
          </a:r>
          <a:r>
            <a:rPr lang="en-GB" baseline="0">
              <a:solidFill>
                <a:schemeClr val="bg1"/>
              </a:solidFill>
            </a:rPr>
            <a:t> be</a:t>
          </a:r>
          <a:r>
            <a:rPr lang="en-GB">
              <a:solidFill>
                <a:schemeClr val="bg1"/>
              </a:solidFill>
            </a:rPr>
            <a:t> at odds with the broader direction of the company and its brand.</a:t>
          </a:r>
        </a:p>
        <a:p>
          <a:endParaRPr lang="en-GB" sz="1100">
            <a:solidFill>
              <a:schemeClr val="bg1"/>
            </a:solidFill>
            <a:effectLst/>
            <a:latin typeface="+mn-lt"/>
            <a:ea typeface="+mn-ea"/>
            <a:cs typeface="+mn-cs"/>
          </a:endParaRPr>
        </a:p>
        <a:p>
          <a:r>
            <a:rPr lang="en-GB" sz="1200" b="1">
              <a:solidFill>
                <a:srgbClr val="FFC000"/>
              </a:solidFill>
              <a:effectLst/>
              <a:latin typeface="+mn-lt"/>
              <a:ea typeface="+mn-ea"/>
              <a:cs typeface="+mn-cs"/>
            </a:rPr>
            <a:t>The</a:t>
          </a:r>
          <a:r>
            <a:rPr lang="en-GB" sz="1200" b="1" baseline="0">
              <a:solidFill>
                <a:srgbClr val="FFC000"/>
              </a:solidFill>
              <a:effectLst/>
              <a:latin typeface="+mn-lt"/>
              <a:ea typeface="+mn-ea"/>
              <a:cs typeface="+mn-cs"/>
            </a:rPr>
            <a:t> Risk Mitigation Wheel: 7 Key Strategic Principles</a:t>
          </a:r>
          <a:endParaRPr lang="en-US" sz="1200" b="1">
            <a:solidFill>
              <a:srgbClr val="FFC000"/>
            </a:solidFill>
            <a:effectLst/>
            <a:latin typeface="+mn-lt"/>
            <a:ea typeface="+mn-ea"/>
            <a:cs typeface="+mn-cs"/>
          </a:endParaRPr>
        </a:p>
        <a:p>
          <a:r>
            <a:rPr lang="en-US" sz="1100">
              <a:solidFill>
                <a:schemeClr val="bg1"/>
              </a:solidFill>
              <a:effectLst/>
              <a:latin typeface="+mn-lt"/>
              <a:ea typeface="+mn-ea"/>
              <a:cs typeface="+mn-cs"/>
            </a:rPr>
            <a:t>The Fortress Stores research project identified 7 key strategic principles for</a:t>
          </a:r>
          <a:r>
            <a:rPr lang="en-US" sz="1100" baseline="0">
              <a:solidFill>
                <a:schemeClr val="bg1"/>
              </a:solidFill>
              <a:effectLst/>
              <a:latin typeface="+mn-lt"/>
              <a:ea typeface="+mn-ea"/>
              <a:cs typeface="+mn-cs"/>
            </a:rPr>
            <a:t> responding to risk in the most-at-risk stores. These are represented in the Risk Mitigation Wheel. When responding to heightened levels of risk, it is recommended that these 7 principles should be scrutinised to ensure that the best possible tactics within each have been considered and applied as relevant. </a:t>
          </a:r>
          <a:r>
            <a:rPr lang="en-US" sz="1100">
              <a:solidFill>
                <a:schemeClr val="bg1"/>
              </a:solidFill>
              <a:effectLst/>
              <a:latin typeface="+mn-lt"/>
              <a:ea typeface="+mn-ea"/>
              <a:cs typeface="+mn-cs"/>
            </a:rPr>
            <a:t> </a:t>
          </a:r>
        </a:p>
        <a:p>
          <a:endParaRPr lang="en-US" sz="1100">
            <a:solidFill>
              <a:schemeClr val="bg1"/>
            </a:solidFill>
            <a:effectLst/>
            <a:latin typeface="+mn-lt"/>
            <a:ea typeface="+mn-ea"/>
            <a:cs typeface="+mn-cs"/>
          </a:endParaRPr>
        </a:p>
        <a:p>
          <a:r>
            <a:rPr lang="en-US" sz="1200" b="1">
              <a:solidFill>
                <a:srgbClr val="FFC000"/>
              </a:solidFill>
              <a:effectLst/>
              <a:latin typeface="+mn-lt"/>
              <a:ea typeface="+mn-ea"/>
              <a:cs typeface="+mn-cs"/>
            </a:rPr>
            <a:t>Benchmarking Tool</a:t>
          </a:r>
        </a:p>
        <a:p>
          <a:r>
            <a:rPr lang="en-US" sz="1100">
              <a:solidFill>
                <a:schemeClr val="bg1"/>
              </a:solidFill>
              <a:effectLst/>
              <a:latin typeface="+mn-lt"/>
              <a:ea typeface="+mn-ea"/>
              <a:cs typeface="+mn-cs"/>
            </a:rPr>
            <a:t>This</a:t>
          </a:r>
          <a:r>
            <a:rPr lang="en-US" sz="1100" baseline="0">
              <a:solidFill>
                <a:schemeClr val="bg1"/>
              </a:solidFill>
              <a:effectLst/>
              <a:latin typeface="+mn-lt"/>
              <a:ea typeface="+mn-ea"/>
              <a:cs typeface="+mn-cs"/>
            </a:rPr>
            <a:t> tool presents</a:t>
          </a:r>
          <a:r>
            <a:rPr lang="en-US" sz="1100">
              <a:solidFill>
                <a:schemeClr val="bg1"/>
              </a:solidFill>
              <a:effectLst/>
              <a:latin typeface="+mn-lt"/>
              <a:ea typeface="+mn-ea"/>
              <a:cs typeface="+mn-cs"/>
            </a:rPr>
            <a:t> a series of statements for each of the 7 key strategic principles of the risk mitigation wheel. Instructions</a:t>
          </a:r>
          <a:r>
            <a:rPr lang="en-US" sz="1100" baseline="0">
              <a:solidFill>
                <a:schemeClr val="bg1"/>
              </a:solidFill>
              <a:effectLst/>
              <a:latin typeface="+mn-lt"/>
              <a:ea typeface="+mn-ea"/>
              <a:cs typeface="+mn-cs"/>
            </a:rPr>
            <a:t> can be found on the corresponding tab. </a:t>
          </a:r>
          <a:endParaRPr lang="en-US"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bg1"/>
              </a:solidFill>
              <a:effectLst/>
              <a:latin typeface="+mn-lt"/>
              <a:ea typeface="+mn-ea"/>
              <a:cs typeface="+mn-cs"/>
            </a:rPr>
            <a:t>We</a:t>
          </a:r>
          <a:r>
            <a:rPr lang="en-GB" sz="1100" baseline="0">
              <a:solidFill>
                <a:schemeClr val="bg1"/>
              </a:solidFill>
              <a:effectLst/>
              <a:latin typeface="+mn-lt"/>
              <a:ea typeface="+mn-ea"/>
              <a:cs typeface="+mn-cs"/>
            </a:rPr>
            <a:t> welcome your </a:t>
          </a:r>
          <a:r>
            <a:rPr lang="en-GB" sz="1100">
              <a:solidFill>
                <a:schemeClr val="bg1"/>
              </a:solidFill>
              <a:effectLst/>
              <a:latin typeface="+mn-lt"/>
              <a:ea typeface="+mn-ea"/>
              <a:cs typeface="+mn-cs"/>
            </a:rPr>
            <a:t>questions or feedback.</a:t>
          </a:r>
          <a:r>
            <a:rPr lang="en-GB" sz="1100" baseline="0">
              <a:solidFill>
                <a:schemeClr val="bg1"/>
              </a:solidFill>
              <a:effectLst/>
              <a:latin typeface="+mn-lt"/>
              <a:ea typeface="+mn-ea"/>
              <a:cs typeface="+mn-cs"/>
            </a:rPr>
            <a:t> </a:t>
          </a:r>
        </a:p>
      </xdr:txBody>
    </xdr:sp>
    <xdr:clientData/>
  </xdr:twoCellAnchor>
  <xdr:twoCellAnchor editAs="oneCell">
    <xdr:from>
      <xdr:col>4</xdr:col>
      <xdr:colOff>0</xdr:colOff>
      <xdr:row>24</xdr:row>
      <xdr:rowOff>213360</xdr:rowOff>
    </xdr:from>
    <xdr:to>
      <xdr:col>7</xdr:col>
      <xdr:colOff>203200</xdr:colOff>
      <xdr:row>30</xdr:row>
      <xdr:rowOff>212614</xdr:rowOff>
    </xdr:to>
    <xdr:pic>
      <xdr:nvPicPr>
        <xdr:cNvPr id="9" name="Picture 8">
          <a:hlinkClick xmlns:r="http://schemas.openxmlformats.org/officeDocument/2006/relationships" r:id="rId4"/>
          <a:extLst>
            <a:ext uri="{FF2B5EF4-FFF2-40B4-BE49-F238E27FC236}">
              <a16:creationId xmlns:a16="http://schemas.microsoft.com/office/drawing/2014/main" id="{0A9D5AEE-8B59-C994-1B32-8B7E5EB27480}"/>
            </a:ext>
          </a:extLst>
        </xdr:cNvPr>
        <xdr:cNvPicPr>
          <a:picLocks noChangeAspect="1"/>
        </xdr:cNvPicPr>
      </xdr:nvPicPr>
      <xdr:blipFill>
        <a:blip xmlns:r="http://schemas.openxmlformats.org/officeDocument/2006/relationships" r:embed="rId5"/>
        <a:stretch>
          <a:fillRect/>
        </a:stretch>
      </xdr:blipFill>
      <xdr:spPr>
        <a:xfrm>
          <a:off x="7609840" y="6837680"/>
          <a:ext cx="2428240" cy="2651014"/>
        </a:xfrm>
        <a:prstGeom prst="rect">
          <a:avLst/>
        </a:prstGeom>
      </xdr:spPr>
    </xdr:pic>
    <xdr:clientData/>
  </xdr:twoCellAnchor>
  <xdr:twoCellAnchor>
    <xdr:from>
      <xdr:col>4</xdr:col>
      <xdr:colOff>4233</xdr:colOff>
      <xdr:row>30</xdr:row>
      <xdr:rowOff>213360</xdr:rowOff>
    </xdr:from>
    <xdr:to>
      <xdr:col>7</xdr:col>
      <xdr:colOff>203200</xdr:colOff>
      <xdr:row>30</xdr:row>
      <xdr:rowOff>558800</xdr:rowOff>
    </xdr:to>
    <xdr:sp macro="" textlink="">
      <xdr:nvSpPr>
        <xdr:cNvPr id="10" name="TextBox 9">
          <a:hlinkClick xmlns:r="http://schemas.openxmlformats.org/officeDocument/2006/relationships" r:id="rId4"/>
          <a:extLst>
            <a:ext uri="{FF2B5EF4-FFF2-40B4-BE49-F238E27FC236}">
              <a16:creationId xmlns:a16="http://schemas.microsoft.com/office/drawing/2014/main" id="{3F8E2D9C-A648-4C49-A01B-9617C0B4EE1F}"/>
            </a:ext>
          </a:extLst>
        </xdr:cNvPr>
        <xdr:cNvSpPr txBox="1"/>
      </xdr:nvSpPr>
      <xdr:spPr>
        <a:xfrm>
          <a:off x="7614073" y="9489440"/>
          <a:ext cx="2424007" cy="34544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a:solidFill>
                <a:schemeClr val="bg1"/>
              </a:solidFill>
              <a:effectLst/>
              <a:latin typeface="+mn-lt"/>
              <a:ea typeface="+mn-ea"/>
              <a:cs typeface="+mn-cs"/>
            </a:rPr>
            <a:t>www.ecrloss.com</a:t>
          </a:r>
          <a:endParaRPr lang="en-GB" sz="1600" baseline="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279400</xdr:colOff>
      <xdr:row>1</xdr:row>
      <xdr:rowOff>193040</xdr:rowOff>
    </xdr:from>
    <xdr:to>
      <xdr:col>1</xdr:col>
      <xdr:colOff>5372100</xdr:colOff>
      <xdr:row>11</xdr:row>
      <xdr:rowOff>88900</xdr:rowOff>
    </xdr:to>
    <xdr:sp macro="" textlink="">
      <xdr:nvSpPr>
        <xdr:cNvPr id="2" name="TextBox 1">
          <a:extLst>
            <a:ext uri="{FF2B5EF4-FFF2-40B4-BE49-F238E27FC236}">
              <a16:creationId xmlns:a16="http://schemas.microsoft.com/office/drawing/2014/main" id="{2D739180-00E7-4715-A53E-264037E0F34F}"/>
            </a:ext>
          </a:extLst>
        </xdr:cNvPr>
        <xdr:cNvSpPr txBox="1"/>
      </xdr:nvSpPr>
      <xdr:spPr>
        <a:xfrm>
          <a:off x="279400" y="764540"/>
          <a:ext cx="5930900" cy="2181860"/>
        </a:xfrm>
        <a:prstGeom prst="rect">
          <a:avLst/>
        </a:prstGeom>
        <a:solidFill>
          <a:schemeClr val="tx2">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bg1"/>
              </a:solidFill>
              <a:effectLst/>
              <a:latin typeface="+mn-lt"/>
              <a:ea typeface="+mn-ea"/>
              <a:cs typeface="+mn-cs"/>
            </a:rPr>
            <a:t>Welcome to the </a:t>
          </a:r>
          <a:r>
            <a:rPr lang="en-US" sz="1100" b="1">
              <a:solidFill>
                <a:schemeClr val="bg1"/>
              </a:solidFill>
              <a:effectLst/>
              <a:latin typeface="+mn-lt"/>
              <a:ea typeface="+mn-ea"/>
              <a:cs typeface="+mn-cs"/>
            </a:rPr>
            <a:t>Most</a:t>
          </a:r>
          <a:r>
            <a:rPr lang="en-US" sz="1100" b="1" baseline="0">
              <a:solidFill>
                <a:schemeClr val="bg1"/>
              </a:solidFill>
              <a:effectLst/>
              <a:latin typeface="+mn-lt"/>
              <a:ea typeface="+mn-ea"/>
              <a:cs typeface="+mn-cs"/>
            </a:rPr>
            <a:t> </a:t>
          </a:r>
          <a:r>
            <a:rPr lang="en-US" sz="1100" b="1">
              <a:solidFill>
                <a:schemeClr val="bg1"/>
              </a:solidFill>
              <a:effectLst/>
              <a:latin typeface="+mn-lt"/>
              <a:ea typeface="+mn-ea"/>
              <a:cs typeface="+mn-cs"/>
            </a:rPr>
            <a:t>at</a:t>
          </a:r>
          <a:r>
            <a:rPr lang="en-US" sz="1100" b="1" baseline="0">
              <a:solidFill>
                <a:schemeClr val="bg1"/>
              </a:solidFill>
              <a:effectLst/>
              <a:latin typeface="+mn-lt"/>
              <a:ea typeface="+mn-ea"/>
              <a:cs typeface="+mn-cs"/>
            </a:rPr>
            <a:t> </a:t>
          </a:r>
          <a:r>
            <a:rPr lang="en-US" sz="1100" b="1">
              <a:solidFill>
                <a:schemeClr val="bg1"/>
              </a:solidFill>
              <a:effectLst/>
              <a:latin typeface="+mn-lt"/>
              <a:ea typeface="+mn-ea"/>
              <a:cs typeface="+mn-cs"/>
            </a:rPr>
            <a:t>risk Stores Benchmarking Tool</a:t>
          </a:r>
          <a:r>
            <a:rPr lang="en-US" sz="1100">
              <a:solidFill>
                <a:schemeClr val="bg1"/>
              </a:solidFill>
              <a:effectLst/>
              <a:latin typeface="+mn-lt"/>
              <a:ea typeface="+mn-ea"/>
              <a:cs typeface="+mn-cs"/>
            </a:rPr>
            <a:t>. </a:t>
          </a:r>
        </a:p>
        <a:p>
          <a:endParaRPr lang="en-US" sz="1100">
            <a:solidFill>
              <a:schemeClr val="bg1"/>
            </a:solidFill>
            <a:effectLst/>
            <a:latin typeface="+mn-lt"/>
            <a:ea typeface="+mn-ea"/>
            <a:cs typeface="+mn-cs"/>
          </a:endParaRPr>
        </a:p>
        <a:p>
          <a:r>
            <a:rPr lang="en-US" sz="1100">
              <a:solidFill>
                <a:schemeClr val="bg1"/>
              </a:solidFill>
              <a:effectLst/>
              <a:latin typeface="+mn-lt"/>
              <a:ea typeface="+mn-ea"/>
              <a:cs typeface="+mn-cs"/>
            </a:rPr>
            <a:t>Below are a series of statements relating to the 7 key strategic principles of the risk mitigation wheel. Using the scale 0-3 outlined below please rank your business’ performance against each of the statements.</a:t>
          </a:r>
        </a:p>
        <a:p>
          <a:endParaRPr lang="en-US" sz="1100">
            <a:solidFill>
              <a:schemeClr val="bg1"/>
            </a:solidFill>
            <a:effectLst/>
            <a:latin typeface="+mn-lt"/>
            <a:ea typeface="+mn-ea"/>
            <a:cs typeface="+mn-cs"/>
          </a:endParaRPr>
        </a:p>
        <a:p>
          <a:r>
            <a:rPr lang="en-US" sz="1100">
              <a:solidFill>
                <a:schemeClr val="bg1"/>
              </a:solidFill>
              <a:effectLst/>
              <a:latin typeface="+mn-lt"/>
              <a:ea typeface="+mn-ea"/>
              <a:cs typeface="+mn-cs"/>
            </a:rPr>
            <a:t>Please choose a score between 0 and 3:</a:t>
          </a:r>
        </a:p>
        <a:p>
          <a:endParaRPr lang="en-US" sz="1100">
            <a:solidFill>
              <a:schemeClr val="bg1"/>
            </a:solidFill>
            <a:effectLst/>
            <a:latin typeface="+mn-lt"/>
            <a:ea typeface="+mn-ea"/>
            <a:cs typeface="+mn-cs"/>
          </a:endParaRPr>
        </a:p>
        <a:p>
          <a:r>
            <a:rPr lang="en-US" sz="1100">
              <a:solidFill>
                <a:schemeClr val="bg1"/>
              </a:solidFill>
              <a:effectLst/>
              <a:latin typeface="+mn-lt"/>
              <a:ea typeface="+mn-ea"/>
              <a:cs typeface="+mn-cs"/>
            </a:rPr>
            <a:t>3 = </a:t>
          </a:r>
          <a:r>
            <a:rPr lang="en-GB" sz="1100">
              <a:solidFill>
                <a:schemeClr val="bg1"/>
              </a:solidFill>
              <a:effectLst/>
              <a:latin typeface="+mn-lt"/>
              <a:ea typeface="+mn-ea"/>
              <a:cs typeface="+mn-cs"/>
            </a:rPr>
            <a:t>My company is performing well on this principle</a:t>
          </a:r>
          <a:endParaRPr lang="en-GB">
            <a:solidFill>
              <a:schemeClr val="bg1"/>
            </a:solidFill>
            <a:effectLst/>
          </a:endParaRPr>
        </a:p>
        <a:p>
          <a:r>
            <a:rPr lang="en-GB" sz="1100">
              <a:solidFill>
                <a:schemeClr val="bg1"/>
              </a:solidFill>
              <a:effectLst/>
              <a:latin typeface="+mn-lt"/>
              <a:ea typeface="+mn-ea"/>
              <a:cs typeface="+mn-cs"/>
            </a:rPr>
            <a:t>2 = My company is performing okay, but more needs to be done </a:t>
          </a:r>
          <a:endParaRPr lang="en-GB">
            <a:solidFill>
              <a:schemeClr val="bg1"/>
            </a:solidFill>
            <a:effectLst/>
          </a:endParaRPr>
        </a:p>
        <a:p>
          <a:r>
            <a:rPr lang="en-GB" sz="1100">
              <a:solidFill>
                <a:schemeClr val="bg1"/>
              </a:solidFill>
              <a:effectLst/>
              <a:latin typeface="+mn-lt"/>
              <a:ea typeface="+mn-ea"/>
              <a:cs typeface="+mn-cs"/>
            </a:rPr>
            <a:t>1 = Some evidence of progress on this principle, but at a low level </a:t>
          </a:r>
          <a:endParaRPr lang="en-GB">
            <a:solidFill>
              <a:schemeClr val="bg1"/>
            </a:solidFill>
            <a:effectLst/>
          </a:endParaRPr>
        </a:p>
        <a:p>
          <a:r>
            <a:rPr lang="en-GB" sz="1100">
              <a:solidFill>
                <a:schemeClr val="bg1"/>
              </a:solidFill>
              <a:effectLst/>
              <a:latin typeface="+mn-lt"/>
              <a:ea typeface="+mn-ea"/>
              <a:cs typeface="+mn-cs"/>
            </a:rPr>
            <a:t>0 =</a:t>
          </a:r>
          <a:r>
            <a:rPr lang="en-GB" sz="1100" baseline="0">
              <a:solidFill>
                <a:schemeClr val="bg1"/>
              </a:solidFill>
              <a:effectLst/>
              <a:latin typeface="+mn-lt"/>
              <a:ea typeface="+mn-ea"/>
              <a:cs typeface="+mn-cs"/>
            </a:rPr>
            <a:t> </a:t>
          </a:r>
          <a:r>
            <a:rPr lang="en-GB" sz="1100">
              <a:solidFill>
                <a:schemeClr val="bg1"/>
              </a:solidFill>
              <a:effectLst/>
              <a:latin typeface="+mn-lt"/>
              <a:ea typeface="+mn-ea"/>
              <a:cs typeface="+mn-cs"/>
            </a:rPr>
            <a:t>Progress on this principle is very limited within our company </a:t>
          </a:r>
          <a:endParaRPr lang="en-GB">
            <a:solidFill>
              <a:schemeClr val="bg1"/>
            </a:solidFill>
            <a:effectLst/>
          </a:endParaRPr>
        </a:p>
        <a:p>
          <a:endParaRPr lang="en-US" sz="1100">
            <a:solidFill>
              <a:schemeClr val="dk1"/>
            </a:solidFill>
            <a:effectLst/>
            <a:latin typeface="+mn-lt"/>
            <a:ea typeface="+mn-ea"/>
            <a:cs typeface="+mn-cs"/>
          </a:endParaRPr>
        </a:p>
        <a:p>
          <a:r>
            <a:rPr lang="en-US" sz="1100" baseline="0">
              <a:solidFill>
                <a:schemeClr val="bg1"/>
              </a:solidFill>
              <a:effectLst/>
              <a:latin typeface="+mn-lt"/>
              <a:ea typeface="+mn-ea"/>
              <a:cs typeface="+mn-cs"/>
            </a:rPr>
            <a:t> </a:t>
          </a:r>
          <a:endParaRPr lang="en-US" sz="1100">
            <a:solidFill>
              <a:schemeClr val="bg1"/>
            </a:solidFill>
            <a:effectLst/>
            <a:latin typeface="+mn-lt"/>
            <a:ea typeface="+mn-ea"/>
            <a:cs typeface="+mn-cs"/>
          </a:endParaRPr>
        </a:p>
        <a:p>
          <a:endParaRPr lang="en-GB" sz="1100">
            <a:solidFill>
              <a:schemeClr val="dk1"/>
            </a:solidFill>
            <a:effectLst/>
            <a:latin typeface="+mn-lt"/>
            <a:ea typeface="+mn-ea"/>
            <a:cs typeface="+mn-cs"/>
          </a:endParaRPr>
        </a:p>
      </xdr:txBody>
    </xdr:sp>
    <xdr:clientData/>
  </xdr:twoCellAnchor>
  <xdr:oneCellAnchor>
    <xdr:from>
      <xdr:col>2</xdr:col>
      <xdr:colOff>443230</xdr:colOff>
      <xdr:row>1</xdr:row>
      <xdr:rowOff>108585</xdr:rowOff>
    </xdr:from>
    <xdr:ext cx="2150745" cy="2133600"/>
    <xdr:pic>
      <xdr:nvPicPr>
        <xdr:cNvPr id="3" name="Picture 2">
          <a:extLst>
            <a:ext uri="{FF2B5EF4-FFF2-40B4-BE49-F238E27FC236}">
              <a16:creationId xmlns:a16="http://schemas.microsoft.com/office/drawing/2014/main" id="{A809665F-FE19-4D06-A176-829053A8A1CF}"/>
            </a:ext>
          </a:extLst>
        </xdr:cNvPr>
        <xdr:cNvPicPr>
          <a:picLocks noChangeAspect="1"/>
        </xdr:cNvPicPr>
      </xdr:nvPicPr>
      <xdr:blipFill rotWithShape="1">
        <a:blip xmlns:r="http://schemas.openxmlformats.org/officeDocument/2006/relationships" r:embed="rId1"/>
        <a:srcRect l="21415" r="22329"/>
        <a:stretch/>
      </xdr:blipFill>
      <xdr:spPr>
        <a:xfrm>
          <a:off x="6659880" y="680085"/>
          <a:ext cx="2150745" cy="2133600"/>
        </a:xfrm>
        <a:prstGeom prst="rect">
          <a:avLst/>
        </a:prstGeom>
      </xdr:spPr>
    </xdr:pic>
    <xdr:clientData/>
  </xdr:oneCellAnchor>
  <xdr:twoCellAnchor editAs="oneCell">
    <xdr:from>
      <xdr:col>5</xdr:col>
      <xdr:colOff>377467</xdr:colOff>
      <xdr:row>0</xdr:row>
      <xdr:rowOff>392400</xdr:rowOff>
    </xdr:from>
    <xdr:to>
      <xdr:col>7</xdr:col>
      <xdr:colOff>85726</xdr:colOff>
      <xdr:row>10</xdr:row>
      <xdr:rowOff>423354</xdr:rowOff>
    </xdr:to>
    <xdr:pic>
      <xdr:nvPicPr>
        <xdr:cNvPr id="4" name="Picture 3">
          <a:extLst>
            <a:ext uri="{FF2B5EF4-FFF2-40B4-BE49-F238E27FC236}">
              <a16:creationId xmlns:a16="http://schemas.microsoft.com/office/drawing/2014/main" id="{62EDC88F-640A-4885-ABA1-82A45E820008}"/>
            </a:ext>
          </a:extLst>
        </xdr:cNvPr>
        <xdr:cNvPicPr>
          <a:picLocks noChangeAspect="1"/>
        </xdr:cNvPicPr>
      </xdr:nvPicPr>
      <xdr:blipFill>
        <a:blip xmlns:r="http://schemas.openxmlformats.org/officeDocument/2006/relationships" r:embed="rId2"/>
        <a:stretch>
          <a:fillRect/>
        </a:stretch>
      </xdr:blipFill>
      <xdr:spPr>
        <a:xfrm>
          <a:off x="8654692" y="392400"/>
          <a:ext cx="1127484" cy="12501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771525</xdr:colOff>
      <xdr:row>1</xdr:row>
      <xdr:rowOff>447675</xdr:rowOff>
    </xdr:from>
    <xdr:to>
      <xdr:col>10</xdr:col>
      <xdr:colOff>631825</xdr:colOff>
      <xdr:row>12</xdr:row>
      <xdr:rowOff>174625</xdr:rowOff>
    </xdr:to>
    <xdr:graphicFrame macro="">
      <xdr:nvGraphicFramePr>
        <xdr:cNvPr id="2" name="Chart 1">
          <a:extLst>
            <a:ext uri="{FF2B5EF4-FFF2-40B4-BE49-F238E27FC236}">
              <a16:creationId xmlns:a16="http://schemas.microsoft.com/office/drawing/2014/main" id="{5503C729-5D74-462B-90F6-698D8EF6CD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784225</xdr:colOff>
      <xdr:row>20</xdr:row>
      <xdr:rowOff>130175</xdr:rowOff>
    </xdr:from>
    <xdr:to>
      <xdr:col>10</xdr:col>
      <xdr:colOff>644525</xdr:colOff>
      <xdr:row>33</xdr:row>
      <xdr:rowOff>9525</xdr:rowOff>
    </xdr:to>
    <xdr:graphicFrame macro="">
      <xdr:nvGraphicFramePr>
        <xdr:cNvPr id="3" name="Chart 2">
          <a:extLst>
            <a:ext uri="{FF2B5EF4-FFF2-40B4-BE49-F238E27FC236}">
              <a16:creationId xmlns:a16="http://schemas.microsoft.com/office/drawing/2014/main" id="{5F86BC36-172A-44F7-997B-FFED66398D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404090</xdr:colOff>
      <xdr:row>41</xdr:row>
      <xdr:rowOff>0</xdr:rowOff>
    </xdr:from>
    <xdr:to>
      <xdr:col>3</xdr:col>
      <xdr:colOff>1137226</xdr:colOff>
      <xdr:row>54</xdr:row>
      <xdr:rowOff>0</xdr:rowOff>
    </xdr:to>
    <xdr:graphicFrame macro="">
      <xdr:nvGraphicFramePr>
        <xdr:cNvPr id="4" name="Chart 3">
          <a:extLst>
            <a:ext uri="{FF2B5EF4-FFF2-40B4-BE49-F238E27FC236}">
              <a16:creationId xmlns:a16="http://schemas.microsoft.com/office/drawing/2014/main" id="{B9826529-43A6-40DA-A553-99B7862ED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0</xdr:colOff>
      <xdr:row>41</xdr:row>
      <xdr:rowOff>0</xdr:rowOff>
    </xdr:from>
    <xdr:to>
      <xdr:col>11</xdr:col>
      <xdr:colOff>161636</xdr:colOff>
      <xdr:row>54</xdr:row>
      <xdr:rowOff>0</xdr:rowOff>
    </xdr:to>
    <xdr:graphicFrame macro="">
      <xdr:nvGraphicFramePr>
        <xdr:cNvPr id="5" name="Chart 4">
          <a:extLst>
            <a:ext uri="{FF2B5EF4-FFF2-40B4-BE49-F238E27FC236}">
              <a16:creationId xmlns:a16="http://schemas.microsoft.com/office/drawing/2014/main" id="{C5C70AED-087F-439A-9823-26AE5DA9C7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57</xdr:row>
      <xdr:rowOff>0</xdr:rowOff>
    </xdr:from>
    <xdr:to>
      <xdr:col>3</xdr:col>
      <xdr:colOff>1137227</xdr:colOff>
      <xdr:row>70</xdr:row>
      <xdr:rowOff>0</xdr:rowOff>
    </xdr:to>
    <xdr:graphicFrame macro="">
      <xdr:nvGraphicFramePr>
        <xdr:cNvPr id="6" name="Chart 5">
          <a:extLst>
            <a:ext uri="{FF2B5EF4-FFF2-40B4-BE49-F238E27FC236}">
              <a16:creationId xmlns:a16="http://schemas.microsoft.com/office/drawing/2014/main" id="{F64D92E9-DB12-4EB5-B8BC-C2647656A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57</xdr:row>
      <xdr:rowOff>0</xdr:rowOff>
    </xdr:from>
    <xdr:to>
      <xdr:col>11</xdr:col>
      <xdr:colOff>161636</xdr:colOff>
      <xdr:row>70</xdr:row>
      <xdr:rowOff>0</xdr:rowOff>
    </xdr:to>
    <xdr:graphicFrame macro="">
      <xdr:nvGraphicFramePr>
        <xdr:cNvPr id="7" name="Chart 6">
          <a:extLst>
            <a:ext uri="{FF2B5EF4-FFF2-40B4-BE49-F238E27FC236}">
              <a16:creationId xmlns:a16="http://schemas.microsoft.com/office/drawing/2014/main" id="{69607102-283B-4D7D-84C9-7E2ACDFE7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73</xdr:row>
      <xdr:rowOff>0</xdr:rowOff>
    </xdr:from>
    <xdr:to>
      <xdr:col>3</xdr:col>
      <xdr:colOff>1137227</xdr:colOff>
      <xdr:row>86</xdr:row>
      <xdr:rowOff>1</xdr:rowOff>
    </xdr:to>
    <xdr:graphicFrame macro="">
      <xdr:nvGraphicFramePr>
        <xdr:cNvPr id="8" name="Chart 7">
          <a:extLst>
            <a:ext uri="{FF2B5EF4-FFF2-40B4-BE49-F238E27FC236}">
              <a16:creationId xmlns:a16="http://schemas.microsoft.com/office/drawing/2014/main" id="{54C38884-5498-47B4-BAEB-D9EF15C36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0</xdr:colOff>
      <xdr:row>73</xdr:row>
      <xdr:rowOff>0</xdr:rowOff>
    </xdr:from>
    <xdr:to>
      <xdr:col>11</xdr:col>
      <xdr:colOff>161636</xdr:colOff>
      <xdr:row>86</xdr:row>
      <xdr:rowOff>1</xdr:rowOff>
    </xdr:to>
    <xdr:graphicFrame macro="">
      <xdr:nvGraphicFramePr>
        <xdr:cNvPr id="9" name="Chart 8">
          <a:extLst>
            <a:ext uri="{FF2B5EF4-FFF2-40B4-BE49-F238E27FC236}">
              <a16:creationId xmlns:a16="http://schemas.microsoft.com/office/drawing/2014/main" id="{E0BA0BBE-3E26-4F97-8AD4-6C17ED8F8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89</xdr:row>
      <xdr:rowOff>0</xdr:rowOff>
    </xdr:from>
    <xdr:to>
      <xdr:col>3</xdr:col>
      <xdr:colOff>1137227</xdr:colOff>
      <xdr:row>102</xdr:row>
      <xdr:rowOff>0</xdr:rowOff>
    </xdr:to>
    <xdr:graphicFrame macro="">
      <xdr:nvGraphicFramePr>
        <xdr:cNvPr id="10" name="Chart 9">
          <a:extLst>
            <a:ext uri="{FF2B5EF4-FFF2-40B4-BE49-F238E27FC236}">
              <a16:creationId xmlns:a16="http://schemas.microsoft.com/office/drawing/2014/main" id="{82BC717A-BCD8-4350-A13C-D7F55A1AAD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249977111117893"/>
  </sheetPr>
  <dimension ref="A1:BW544"/>
  <sheetViews>
    <sheetView tabSelected="1" zoomScale="160" zoomScaleNormal="160" zoomScalePageLayoutView="125" workbookViewId="0">
      <selection activeCell="H31" sqref="H31"/>
    </sheetView>
  </sheetViews>
  <sheetFormatPr defaultColWidth="0" defaultRowHeight="15.75" customHeight="1" zeroHeight="1"/>
  <cols>
    <col min="1" max="1" width="11" style="86" customWidth="1"/>
    <col min="2" max="2" width="70.625" style="86" customWidth="1"/>
    <col min="3" max="6" width="9" style="86" customWidth="1"/>
    <col min="7" max="7" width="11" style="86" customWidth="1"/>
    <col min="8" max="8" width="8.375" style="36" customWidth="1"/>
    <col min="9" max="16384" width="11" style="15" hidden="1"/>
  </cols>
  <sheetData>
    <row r="1" spans="1:75" ht="45" customHeight="1">
      <c r="A1" s="87" t="s">
        <v>63</v>
      </c>
      <c r="B1" s="88"/>
      <c r="C1" s="88"/>
      <c r="D1" s="88"/>
      <c r="E1" s="88"/>
      <c r="F1" s="88"/>
      <c r="G1" s="88"/>
      <c r="H1" s="88"/>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row>
    <row r="2" spans="1:75" ht="20.25" customHeight="1">
      <c r="A2" s="26"/>
      <c r="B2" s="27"/>
      <c r="C2" s="27"/>
      <c r="D2" s="27"/>
      <c r="E2" s="27"/>
      <c r="F2" s="27"/>
      <c r="G2" s="27"/>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row>
    <row r="3" spans="1:75" ht="18">
      <c r="A3" s="28"/>
      <c r="B3" s="16"/>
      <c r="C3" s="29"/>
      <c r="D3" s="27"/>
      <c r="E3" s="27"/>
      <c r="F3" s="27"/>
      <c r="G3" s="27"/>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row>
    <row r="4" spans="1:75" ht="18">
      <c r="A4" s="28"/>
      <c r="B4" s="16"/>
      <c r="C4" s="30"/>
      <c r="D4" s="27"/>
      <c r="E4" s="27"/>
      <c r="F4" s="27"/>
      <c r="G4" s="27"/>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row>
    <row r="5" spans="1:75" ht="18">
      <c r="A5" s="28"/>
      <c r="B5" s="16"/>
      <c r="C5" s="30"/>
      <c r="D5" s="27"/>
      <c r="E5" s="27"/>
      <c r="F5" s="27"/>
      <c r="G5" s="27"/>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row>
    <row r="6" spans="1:75" ht="18">
      <c r="A6" s="28"/>
      <c r="B6" s="16"/>
      <c r="C6" s="30"/>
      <c r="D6" s="27"/>
      <c r="E6" s="27"/>
      <c r="F6" s="27"/>
      <c r="G6" s="27"/>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row>
    <row r="7" spans="1:75" ht="18">
      <c r="A7" s="28"/>
      <c r="B7" s="16"/>
      <c r="C7" s="30"/>
      <c r="D7" s="27"/>
      <c r="E7" s="27"/>
      <c r="F7" s="27"/>
      <c r="G7" s="27"/>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row>
    <row r="8" spans="1:75" ht="18">
      <c r="A8" s="28"/>
      <c r="B8" s="31"/>
      <c r="C8" s="30"/>
      <c r="D8" s="27"/>
      <c r="E8" s="27"/>
      <c r="F8" s="27"/>
      <c r="G8" s="27"/>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row>
    <row r="9" spans="1:75" ht="18">
      <c r="A9" s="28"/>
      <c r="B9" s="31"/>
      <c r="C9" s="30"/>
      <c r="D9" s="27"/>
      <c r="E9" s="27"/>
      <c r="F9" s="27"/>
      <c r="G9" s="27"/>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row>
    <row r="10" spans="1:75" ht="18">
      <c r="A10" s="28"/>
      <c r="B10" s="31"/>
      <c r="C10" s="30"/>
      <c r="D10" s="27"/>
      <c r="E10" s="27"/>
      <c r="F10" s="27"/>
      <c r="G10" s="27"/>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row>
    <row r="11" spans="1:75" ht="18">
      <c r="A11" s="28"/>
      <c r="B11" s="32"/>
      <c r="C11" s="30"/>
      <c r="D11" s="27"/>
      <c r="E11" s="27"/>
      <c r="F11" s="27"/>
      <c r="G11" s="27"/>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row>
    <row r="12" spans="1:75" ht="41.45" customHeight="1">
      <c r="A12" s="16"/>
      <c r="B12" s="16"/>
      <c r="C12" s="37"/>
      <c r="D12" s="37"/>
      <c r="E12" s="37"/>
      <c r="F12" s="37"/>
      <c r="G12" s="38"/>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row>
    <row r="13" spans="1:75">
      <c r="A13" s="39"/>
      <c r="B13" s="39"/>
      <c r="C13" s="40"/>
      <c r="D13" s="40"/>
      <c r="E13" s="40"/>
      <c r="F13" s="40"/>
      <c r="G13" s="40"/>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row>
    <row r="14" spans="1:75" s="18" customFormat="1" ht="18">
      <c r="A14" s="41"/>
      <c r="B14" s="42"/>
      <c r="C14" s="43"/>
      <c r="D14" s="43"/>
      <c r="E14" s="43"/>
      <c r="F14" s="43"/>
      <c r="G14" s="44"/>
      <c r="H14" s="45"/>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row>
    <row r="15" spans="1:75" s="18" customFormat="1" ht="28.5" customHeight="1">
      <c r="A15" s="41"/>
      <c r="B15" s="42"/>
      <c r="C15" s="43"/>
      <c r="D15" s="43"/>
      <c r="E15" s="43"/>
      <c r="F15" s="48"/>
      <c r="G15" s="44"/>
      <c r="H15" s="45"/>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row>
    <row r="16" spans="1:75" s="18" customFormat="1" ht="33" customHeight="1">
      <c r="A16" s="41"/>
      <c r="B16" s="42"/>
      <c r="C16" s="43"/>
      <c r="D16" s="43"/>
      <c r="E16" s="43"/>
      <c r="F16" s="43"/>
      <c r="G16" s="44"/>
      <c r="H16" s="45"/>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row>
    <row r="17" spans="1:75" s="18" customFormat="1" ht="18">
      <c r="A17" s="41"/>
      <c r="B17" s="42"/>
      <c r="C17" s="43"/>
      <c r="D17" s="43"/>
      <c r="E17" s="43"/>
      <c r="F17" s="43"/>
      <c r="G17" s="44"/>
      <c r="H17" s="45"/>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row>
    <row r="18" spans="1:75">
      <c r="A18" s="39"/>
      <c r="B18" s="39"/>
      <c r="C18" s="40"/>
      <c r="D18" s="40"/>
      <c r="E18" s="40"/>
      <c r="F18" s="40"/>
      <c r="G18" s="40"/>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row>
    <row r="19" spans="1:75" s="18" customFormat="1" ht="18">
      <c r="A19" s="41"/>
      <c r="B19" s="46"/>
      <c r="C19" s="43"/>
      <c r="D19" s="43"/>
      <c r="E19" s="43"/>
      <c r="F19" s="43"/>
      <c r="G19" s="47"/>
      <c r="H19" s="45"/>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row>
    <row r="20" spans="1:75" s="18" customFormat="1" ht="18">
      <c r="A20" s="41"/>
      <c r="B20" s="46"/>
      <c r="C20" s="43"/>
      <c r="D20" s="43"/>
      <c r="E20" s="43"/>
      <c r="F20" s="43"/>
      <c r="G20" s="47"/>
      <c r="H20" s="45"/>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row>
    <row r="21" spans="1:75" s="18" customFormat="1" ht="18">
      <c r="A21" s="41"/>
      <c r="B21" s="46"/>
      <c r="C21" s="43"/>
      <c r="D21" s="43"/>
      <c r="E21" s="43"/>
      <c r="F21" s="43"/>
      <c r="G21" s="47"/>
      <c r="H21" s="45"/>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row>
    <row r="22" spans="1:75" s="18" customFormat="1" ht="18">
      <c r="A22" s="41"/>
      <c r="B22" s="46"/>
      <c r="C22" s="43"/>
      <c r="D22" s="43"/>
      <c r="E22" s="43"/>
      <c r="F22" s="43"/>
      <c r="G22" s="47"/>
      <c r="H22" s="45"/>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row>
    <row r="23" spans="1:75">
      <c r="A23" s="39"/>
      <c r="B23" s="39"/>
      <c r="C23" s="40"/>
      <c r="D23" s="40"/>
      <c r="E23" s="40"/>
      <c r="F23" s="40"/>
      <c r="G23" s="40"/>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row>
    <row r="24" spans="1:75" s="18" customFormat="1" ht="31.5" customHeight="1">
      <c r="A24" s="41"/>
      <c r="B24" s="46"/>
      <c r="C24" s="43"/>
      <c r="D24" s="43"/>
      <c r="E24" s="43"/>
      <c r="F24" s="43"/>
      <c r="G24" s="47"/>
      <c r="H24" s="45"/>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row>
    <row r="25" spans="1:75" s="18" customFormat="1" ht="46.5" customHeight="1">
      <c r="A25" s="41"/>
      <c r="B25" s="46"/>
      <c r="C25" s="43"/>
      <c r="D25" s="43"/>
      <c r="E25" s="43"/>
      <c r="F25" s="43"/>
      <c r="G25" s="47"/>
      <c r="H25" s="45"/>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row>
    <row r="26" spans="1:75" s="18" customFormat="1" ht="41.45" customHeight="1">
      <c r="A26" s="41"/>
      <c r="B26" s="46"/>
      <c r="C26" s="43"/>
      <c r="D26" s="43"/>
      <c r="E26" s="43"/>
      <c r="F26" s="43"/>
      <c r="G26" s="47"/>
      <c r="H26" s="45"/>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row>
    <row r="27" spans="1:75" s="18" customFormat="1" ht="32.25" customHeight="1">
      <c r="A27" s="41"/>
      <c r="B27" s="46"/>
      <c r="C27" s="43"/>
      <c r="D27" s="43"/>
      <c r="E27" s="43"/>
      <c r="F27" s="43"/>
      <c r="G27" s="47"/>
      <c r="H27" s="45"/>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row>
    <row r="28" spans="1:75">
      <c r="A28" s="39"/>
      <c r="B28" s="39"/>
      <c r="C28" s="40"/>
      <c r="D28" s="40"/>
      <c r="E28" s="40"/>
      <c r="F28" s="40"/>
      <c r="G28" s="40"/>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row>
    <row r="29" spans="1:75" s="18" customFormat="1" ht="30.75" customHeight="1">
      <c r="A29" s="41"/>
      <c r="B29" s="46"/>
      <c r="C29" s="43"/>
      <c r="D29" s="43"/>
      <c r="E29" s="43"/>
      <c r="F29" s="43"/>
      <c r="G29" s="47"/>
      <c r="H29" s="45"/>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row>
    <row r="30" spans="1:75" s="18" customFormat="1" ht="43.5" customHeight="1">
      <c r="A30" s="41"/>
      <c r="B30" s="46"/>
      <c r="C30" s="43"/>
      <c r="D30" s="43"/>
      <c r="E30" s="43"/>
      <c r="F30" s="43"/>
      <c r="G30" s="47"/>
      <c r="H30" s="45"/>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row>
    <row r="31" spans="1:75" s="18" customFormat="1" ht="59.45" customHeight="1">
      <c r="A31" s="41"/>
      <c r="B31" s="46"/>
      <c r="C31" s="43"/>
      <c r="D31" s="43"/>
      <c r="E31" s="43"/>
      <c r="F31" s="43"/>
      <c r="G31" s="47"/>
      <c r="H31" s="45"/>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row>
    <row r="32" spans="1:75" s="18" customFormat="1" ht="46.5" customHeight="1">
      <c r="A32" s="41"/>
      <c r="B32" s="46"/>
      <c r="C32" s="43"/>
      <c r="D32" s="43"/>
      <c r="E32" s="43"/>
      <c r="F32" s="43"/>
      <c r="G32" s="47"/>
      <c r="H32" s="45"/>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row>
    <row r="33" spans="1:75">
      <c r="A33" s="39"/>
      <c r="B33" s="39"/>
      <c r="C33" s="40"/>
      <c r="D33" s="40"/>
      <c r="E33" s="40"/>
      <c r="F33" s="40"/>
      <c r="G33" s="40"/>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row>
    <row r="34" spans="1:75" s="18" customFormat="1" ht="18">
      <c r="A34" s="41"/>
      <c r="B34" s="46"/>
      <c r="C34" s="43"/>
      <c r="D34" s="43"/>
      <c r="E34" s="43"/>
      <c r="F34" s="43"/>
      <c r="G34" s="47"/>
      <c r="H34" s="45"/>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row>
    <row r="35" spans="1:75" s="18" customFormat="1" ht="18">
      <c r="A35" s="41"/>
      <c r="B35" s="46"/>
      <c r="C35" s="43"/>
      <c r="D35" s="43"/>
      <c r="E35" s="43"/>
      <c r="F35" s="43"/>
      <c r="G35" s="47"/>
      <c r="H35" s="45"/>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row>
    <row r="36" spans="1:75" s="18" customFormat="1" ht="18">
      <c r="A36" s="41"/>
      <c r="B36" s="46"/>
      <c r="C36" s="43"/>
      <c r="D36" s="43"/>
      <c r="E36" s="43"/>
      <c r="F36" s="43"/>
      <c r="G36" s="47"/>
      <c r="H36" s="45"/>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row>
    <row r="37" spans="1:75" s="18" customFormat="1" ht="18">
      <c r="A37" s="41"/>
      <c r="B37" s="46"/>
      <c r="C37" s="43"/>
      <c r="D37" s="43"/>
      <c r="E37" s="43"/>
      <c r="F37" s="43"/>
      <c r="G37" s="47"/>
      <c r="H37" s="45"/>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row>
    <row r="38" spans="1:75">
      <c r="A38" s="39"/>
      <c r="B38" s="39"/>
      <c r="C38" s="40"/>
      <c r="D38" s="40"/>
      <c r="E38" s="40"/>
      <c r="F38" s="40"/>
      <c r="G38" s="40"/>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row>
    <row r="39" spans="1:75" s="18" customFormat="1" ht="18">
      <c r="A39" s="41"/>
      <c r="B39" s="46"/>
      <c r="C39" s="43"/>
      <c r="D39" s="43"/>
      <c r="E39" s="43"/>
      <c r="F39" s="43"/>
      <c r="G39" s="47"/>
      <c r="H39" s="45"/>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row>
    <row r="40" spans="1:75" s="18" customFormat="1" ht="18">
      <c r="A40" s="41"/>
      <c r="B40" s="46"/>
      <c r="C40" s="43"/>
      <c r="D40" s="43"/>
      <c r="E40" s="43"/>
      <c r="F40" s="43"/>
      <c r="G40" s="47"/>
      <c r="H40" s="45"/>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row>
    <row r="41" spans="1:75" s="18" customFormat="1" ht="18">
      <c r="A41" s="41"/>
      <c r="B41" s="46"/>
      <c r="C41" s="43"/>
      <c r="D41" s="43"/>
      <c r="E41" s="43"/>
      <c r="F41" s="43"/>
      <c r="G41" s="47"/>
      <c r="H41" s="45"/>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row>
    <row r="42" spans="1:75" s="18" customFormat="1" ht="56.45" customHeight="1">
      <c r="A42" s="41"/>
      <c r="B42" s="46"/>
      <c r="C42" s="43"/>
      <c r="D42" s="43"/>
      <c r="E42" s="43"/>
      <c r="F42" s="43"/>
      <c r="G42" s="47"/>
      <c r="H42" s="45"/>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row>
    <row r="43" spans="1:75">
      <c r="A43" s="39"/>
      <c r="B43" s="39"/>
      <c r="C43" s="40"/>
      <c r="D43" s="40"/>
      <c r="E43" s="40"/>
      <c r="F43" s="40"/>
      <c r="G43" s="40"/>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row>
    <row r="44" spans="1:75" s="18" customFormat="1" ht="28.5" customHeight="1">
      <c r="A44" s="41"/>
      <c r="B44" s="46"/>
      <c r="C44" s="43"/>
      <c r="D44" s="43"/>
      <c r="E44" s="43"/>
      <c r="F44" s="43"/>
      <c r="G44" s="47"/>
      <c r="H44" s="45"/>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row>
    <row r="45" spans="1:75" s="18" customFormat="1" ht="28.5" customHeight="1">
      <c r="A45" s="41"/>
      <c r="B45" s="46"/>
      <c r="C45" s="43"/>
      <c r="D45" s="43"/>
      <c r="E45" s="43"/>
      <c r="F45" s="43"/>
      <c r="G45" s="47"/>
      <c r="H45" s="45"/>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row>
    <row r="46" spans="1:75" s="18" customFormat="1" ht="44.45" customHeight="1">
      <c r="A46" s="41"/>
      <c r="B46" s="46"/>
      <c r="C46" s="43"/>
      <c r="D46" s="43"/>
      <c r="E46" s="43"/>
      <c r="F46" s="43"/>
      <c r="G46" s="47"/>
      <c r="H46" s="45"/>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row>
    <row r="47" spans="1:75" s="18" customFormat="1" ht="44.45" customHeight="1">
      <c r="A47" s="41"/>
      <c r="B47" s="46"/>
      <c r="C47" s="43"/>
      <c r="D47" s="43"/>
      <c r="E47" s="43"/>
      <c r="F47" s="43"/>
      <c r="G47" s="47"/>
      <c r="H47" s="45"/>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row>
    <row r="48" spans="1:75">
      <c r="A48" s="85"/>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row>
    <row r="49" spans="9:75">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row>
    <row r="50" spans="9:75">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row>
    <row r="51" spans="9:75" ht="15.75" hidden="1" customHeight="1">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row>
    <row r="52" spans="9:75" ht="15.75" hidden="1" customHeight="1">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row>
    <row r="53" spans="9:75" ht="15.75" hidden="1" customHeight="1">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row>
    <row r="54" spans="9:75" ht="15.75" hidden="1" customHeight="1">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row>
    <row r="55" spans="9:75" ht="15.75" hidden="1" customHeight="1">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row>
    <row r="56" spans="9:75" ht="15.75" hidden="1" customHeight="1">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row>
    <row r="57" spans="9:75" ht="15.75" hidden="1" customHeight="1">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row>
    <row r="58" spans="9:75" ht="15.75" hidden="1" customHeight="1">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row>
    <row r="59" spans="9:75" ht="15.75" hidden="1" customHeight="1">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row>
    <row r="60" spans="9:75" ht="15.75" hidden="1" customHeight="1">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row>
    <row r="61" spans="9:75" ht="15.75" hidden="1" customHeight="1">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row>
    <row r="62" spans="9:75" ht="15.75" hidden="1" customHeight="1">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row>
    <row r="63" spans="9:75" ht="15.75" hidden="1" customHeight="1">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row>
    <row r="64" spans="9:75" ht="15.75" hidden="1" customHeight="1">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row>
    <row r="65" spans="9:75" ht="15.75" hidden="1" customHeight="1">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row>
    <row r="66" spans="9:75" ht="15.75" hidden="1" customHeight="1">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row>
    <row r="67" spans="9:75" ht="15.75" hidden="1" customHeight="1">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row>
    <row r="68" spans="9:75" ht="15.75" hidden="1" customHeight="1">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row>
    <row r="69" spans="9:75" ht="15.75" hidden="1" customHeight="1">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row>
    <row r="70" spans="9:75" ht="15.75" hidden="1" customHeight="1">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row>
    <row r="71" spans="9:75" ht="15.75" hidden="1" customHeight="1">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row>
    <row r="72" spans="9:75" ht="15.75" hidden="1" customHeight="1">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row>
    <row r="73" spans="9:75" ht="15.75" hidden="1" customHeight="1">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row>
    <row r="74" spans="9:75" ht="15.75" hidden="1" customHeight="1">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row>
    <row r="75" spans="9:75" ht="15.75" hidden="1" customHeight="1">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row>
    <row r="76" spans="9:75" ht="15.75" hidden="1" customHeight="1">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row>
    <row r="77" spans="9:75" ht="15.75" hidden="1" customHeight="1">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row>
    <row r="78" spans="9:75" ht="15.75" hidden="1" customHeight="1">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row>
    <row r="79" spans="9:75" ht="15.75" hidden="1" customHeight="1">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row>
    <row r="80" spans="9:75" ht="15.75" hidden="1" customHeight="1">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row>
    <row r="81" spans="9:75" ht="15.75" hidden="1" customHeight="1">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row>
    <row r="82" spans="9:75" ht="15.75" hidden="1" customHeight="1">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row>
    <row r="83" spans="9:75" ht="15.75" hidden="1" customHeight="1">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row>
    <row r="84" spans="9:75" ht="15.75" hidden="1" customHeight="1">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row>
    <row r="85" spans="9:75" ht="15.75" hidden="1" customHeight="1">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row>
    <row r="86" spans="9:75" ht="15.75" hidden="1" customHeight="1">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row>
    <row r="87" spans="9:75" ht="15.75" hidden="1" customHeight="1">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row>
    <row r="88" spans="9:75" ht="15.75" hidden="1" customHeight="1">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row>
    <row r="89" spans="9:75" ht="15.75" hidden="1" customHeight="1">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row>
    <row r="90" spans="9:75" ht="15.75" hidden="1" customHeight="1">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row>
    <row r="91" spans="9:75" ht="15.75" hidden="1" customHeight="1">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row>
    <row r="92" spans="9:75" ht="15.75" hidden="1" customHeight="1">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row>
    <row r="93" spans="9:75" ht="15.75" hidden="1" customHeight="1">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row>
    <row r="94" spans="9:75" ht="15.75" hidden="1" customHeight="1">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row>
    <row r="95" spans="9:75" ht="15.75" hidden="1" customHeight="1">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row>
    <row r="96" spans="9:75" ht="15.75" hidden="1" customHeight="1">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row>
    <row r="97" spans="9:75" ht="15.75" hidden="1" customHeight="1">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row>
    <row r="98" spans="9:75" ht="15.75" hidden="1" customHeight="1">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row>
    <row r="99" spans="9:75" ht="15.75" hidden="1" customHeight="1">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row>
    <row r="100" spans="9:75" ht="15.75" hidden="1" customHeight="1">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row>
    <row r="101" spans="9:75" ht="15.75" hidden="1" customHeight="1">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row>
    <row r="102" spans="9:75" ht="15.75" hidden="1" customHeight="1">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row>
    <row r="103" spans="9:75" ht="15.75" hidden="1" customHeight="1">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row>
    <row r="104" spans="9:75" ht="15.75" hidden="1" customHeight="1">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row>
    <row r="105" spans="9:75" ht="15.75" hidden="1" customHeight="1">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row>
    <row r="106" spans="9:75" ht="15.75" hidden="1" customHeight="1">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row>
    <row r="107" spans="9:75" ht="15.75" hidden="1" customHeight="1">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row>
    <row r="108" spans="9:75" ht="15.75" hidden="1" customHeight="1">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row>
    <row r="109" spans="9:75" ht="15.75" hidden="1" customHeight="1">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row>
    <row r="110" spans="9:75" ht="15.75" hidden="1" customHeight="1">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row>
    <row r="111" spans="9:75" ht="15.75" hidden="1" customHeight="1">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row>
    <row r="112" spans="9:75" ht="15.75" hidden="1" customHeight="1">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row>
    <row r="113" spans="9:75" ht="15.75" hidden="1" customHeight="1">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row>
    <row r="114" spans="9:75" ht="15.75" hidden="1" customHeight="1">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row>
    <row r="115" spans="9:75" ht="15.75" hidden="1" customHeight="1">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row>
    <row r="116" spans="9:75" ht="15.75" hidden="1" customHeight="1">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row>
    <row r="117" spans="9:75" ht="15.75" hidden="1" customHeight="1">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row>
    <row r="118" spans="9:75" ht="15.75" hidden="1" customHeight="1">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row>
    <row r="119" spans="9:75" ht="15.75" hidden="1" customHeight="1">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row>
    <row r="120" spans="9:75" ht="15.75" hidden="1" customHeight="1">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row>
    <row r="121" spans="9:75" ht="15.75" hidden="1" customHeight="1">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row>
    <row r="122" spans="9:75" ht="15.75" hidden="1" customHeight="1">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row>
    <row r="123" spans="9:75" ht="15.75" hidden="1" customHeight="1">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row>
    <row r="124" spans="9:75" ht="15.75" hidden="1" customHeight="1">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row>
    <row r="125" spans="9:75" ht="15.75" hidden="1" customHeight="1">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row>
    <row r="126" spans="9:75" ht="15.75" hidden="1" customHeight="1">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row>
    <row r="127" spans="9:75" ht="15.75" hidden="1" customHeight="1">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row>
    <row r="128" spans="9:75" ht="15.75" hidden="1" customHeight="1">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row>
    <row r="129" spans="9:75" ht="15.75" hidden="1" customHeight="1">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row>
    <row r="130" spans="9:75" ht="15.75" hidden="1" customHeight="1">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row>
    <row r="131" spans="9:75" ht="15.75" hidden="1" customHeight="1">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row>
    <row r="132" spans="9:75" ht="15.75" hidden="1" customHeight="1">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row>
    <row r="133" spans="9:75" ht="15.75" hidden="1" customHeight="1">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row>
    <row r="134" spans="9:75" ht="15.75" hidden="1" customHeight="1">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row>
    <row r="135" spans="9:75" ht="15.75" hidden="1" customHeight="1">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row>
    <row r="136" spans="9:75" ht="15.75" hidden="1" customHeight="1">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row>
    <row r="137" spans="9:75" ht="15.75" hidden="1" customHeight="1">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row>
    <row r="138" spans="9:75" ht="15.75" hidden="1" customHeight="1">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row>
    <row r="139" spans="9:75" ht="15.75" hidden="1" customHeight="1">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row>
    <row r="140" spans="9:75" ht="15.75" hidden="1" customHeight="1">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row>
    <row r="141" spans="9:75" ht="15.75" hidden="1" customHeight="1">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row>
    <row r="142" spans="9:75" ht="15.75" hidden="1" customHeight="1">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row>
    <row r="143" spans="9:75" ht="15.75" hidden="1" customHeight="1">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row>
    <row r="144" spans="9:75" ht="15.75" hidden="1" customHeight="1">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row>
    <row r="145" spans="9:75" ht="15.75" hidden="1" customHeight="1">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row>
    <row r="146" spans="9:75" ht="15.75" hidden="1" customHeight="1">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row>
    <row r="147" spans="9:75" ht="15.75" hidden="1" customHeight="1">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row>
    <row r="148" spans="9:75" ht="15.75" hidden="1" customHeight="1">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row>
    <row r="149" spans="9:75" ht="15.75" hidden="1" customHeight="1">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row>
    <row r="150" spans="9:75" ht="15.75" hidden="1" customHeight="1">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row>
    <row r="151" spans="9:75" ht="15.75" hidden="1" customHeight="1">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row>
    <row r="152" spans="9:75" ht="15.75" hidden="1" customHeight="1">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row>
    <row r="153" spans="9:75" ht="15.75" hidden="1" customHeight="1">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row>
    <row r="154" spans="9:75" ht="15.75" hidden="1" customHeight="1">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row>
    <row r="155" spans="9:75" ht="15.75" hidden="1" customHeight="1">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row>
    <row r="156" spans="9:75" ht="15.75" hidden="1" customHeight="1">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row>
    <row r="157" spans="9:75" ht="15.75" hidden="1" customHeight="1">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row>
    <row r="158" spans="9:75" ht="15.75" hidden="1" customHeight="1">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row>
    <row r="159" spans="9:75" ht="15.75" hidden="1" customHeight="1">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row>
    <row r="160" spans="9:75" ht="15.75" hidden="1" customHeight="1">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row>
    <row r="161" spans="9:75" ht="15.75" hidden="1" customHeight="1">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row>
    <row r="162" spans="9:75" ht="15.75" hidden="1" customHeight="1">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row>
    <row r="543"/>
    <row r="544"/>
  </sheetData>
  <sheetProtection selectLockedCells="1"/>
  <mergeCells count="2">
    <mergeCell ref="A48:G1048576"/>
    <mergeCell ref="A1:H1"/>
  </mergeCells>
  <conditionalFormatting sqref="C18:F18">
    <cfRule type="colorScale" priority="7">
      <colorScale>
        <cfvo type="num" val="&quot;&lt;30&quot;"/>
        <cfvo type="num" val="&quot;31-69&quot;"/>
        <cfvo type="num" val="&quot;70-100&quot;"/>
        <color rgb="FFFF7128"/>
        <color rgb="FFFFEB84"/>
        <color rgb="FF63BE7B"/>
      </colorScale>
    </cfRule>
  </conditionalFormatting>
  <conditionalFormatting sqref="C13:G13">
    <cfRule type="colorScale" priority="8">
      <colorScale>
        <cfvo type="num" val="&quot;&lt;30&quot;"/>
        <cfvo type="num" val="&quot;31-69&quot;"/>
        <cfvo type="num" val="&quot;70-100&quot;"/>
        <color rgb="FFFF7128"/>
        <color rgb="FFFFEB84"/>
        <color rgb="FF63BE7B"/>
      </colorScale>
    </cfRule>
  </conditionalFormatting>
  <conditionalFormatting sqref="G18">
    <cfRule type="colorScale" priority="6">
      <colorScale>
        <cfvo type="num" val="&quot;&lt;30&quot;"/>
        <cfvo type="num" val="&quot;31-69&quot;"/>
        <cfvo type="num" val="&quot;70-100&quot;"/>
        <color rgb="FFFF7128"/>
        <color rgb="FFFFEB84"/>
        <color rgb="FF63BE7B"/>
      </colorScale>
    </cfRule>
  </conditionalFormatting>
  <conditionalFormatting sqref="G23">
    <cfRule type="colorScale" priority="5">
      <colorScale>
        <cfvo type="num" val="&quot;&lt;30&quot;"/>
        <cfvo type="num" val="&quot;31-69&quot;"/>
        <cfvo type="num" val="&quot;70-100&quot;"/>
        <color rgb="FFFF7128"/>
        <color rgb="FFFFEB84"/>
        <color rgb="FF63BE7B"/>
      </colorScale>
    </cfRule>
  </conditionalFormatting>
  <conditionalFormatting sqref="G28">
    <cfRule type="colorScale" priority="4">
      <colorScale>
        <cfvo type="num" val="&quot;&lt;30&quot;"/>
        <cfvo type="num" val="&quot;31-69&quot;"/>
        <cfvo type="num" val="&quot;70-100&quot;"/>
        <color rgb="FFFF7128"/>
        <color rgb="FFFFEB84"/>
        <color rgb="FF63BE7B"/>
      </colorScale>
    </cfRule>
  </conditionalFormatting>
  <conditionalFormatting sqref="G33">
    <cfRule type="colorScale" priority="3">
      <colorScale>
        <cfvo type="num" val="&quot;&lt;30&quot;"/>
        <cfvo type="num" val="&quot;31-69&quot;"/>
        <cfvo type="num" val="&quot;70-100&quot;"/>
        <color rgb="FFFF7128"/>
        <color rgb="FFFFEB84"/>
        <color rgb="FF63BE7B"/>
      </colorScale>
    </cfRule>
  </conditionalFormatting>
  <conditionalFormatting sqref="G38">
    <cfRule type="colorScale" priority="2">
      <colorScale>
        <cfvo type="num" val="&quot;&lt;30&quot;"/>
        <cfvo type="num" val="&quot;31-69&quot;"/>
        <cfvo type="num" val="&quot;70-100&quot;"/>
        <color rgb="FFFF7128"/>
        <color rgb="FFFFEB84"/>
        <color rgb="FF63BE7B"/>
      </colorScale>
    </cfRule>
  </conditionalFormatting>
  <conditionalFormatting sqref="G43">
    <cfRule type="colorScale" priority="1">
      <colorScale>
        <cfvo type="num" val="&quot;&lt;30&quot;"/>
        <cfvo type="num" val="&quot;31-69&quot;"/>
        <cfvo type="num" val="&quot;70-100&quot;"/>
        <color rgb="FFFF7128"/>
        <color rgb="FFFFEB84"/>
        <color rgb="FF63BE7B"/>
      </colorScale>
    </cfRule>
  </conditionalFormatting>
  <dataValidations count="1">
    <dataValidation type="list" allowBlank="1" showInputMessage="1" showErrorMessage="1" sqref="C29:E32 C34:E37 C44:E47 C19:E22 C39:E42 C16:E17 F14 C14:E15 C24:E27" xr:uid="{00000000-0002-0000-0000-000000000000}">
      <formula1>"0,1,2,3"</formula1>
    </dataValidation>
  </dataValidations>
  <pageMargins left="0.75" right="0.75" top="1" bottom="1" header="0.5" footer="0.5"/>
  <pageSetup paperSize="9" orientation="portrait" horizontalDpi="4294967292" verticalDpi="4294967292"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C9FE1-E4D4-4D76-BB69-6DE28E40F991}">
  <sheetPr>
    <tabColor rgb="FF00B0F0"/>
    <pageSetUpPr fitToPage="1"/>
  </sheetPr>
  <dimension ref="A1:BW696"/>
  <sheetViews>
    <sheetView topLeftCell="A34" zoomScaleNormal="100" zoomScalePageLayoutView="125" workbookViewId="0">
      <selection activeCell="H11" sqref="H11"/>
    </sheetView>
  </sheetViews>
  <sheetFormatPr defaultColWidth="0" defaultRowHeight="15.75" zeroHeight="1"/>
  <cols>
    <col min="1" max="1" width="11" style="85" customWidth="1"/>
    <col min="2" max="2" width="70.625" style="85" customWidth="1"/>
    <col min="3" max="6" width="9" style="85" customWidth="1"/>
    <col min="7" max="7" width="9.625" style="85" customWidth="1"/>
    <col min="8" max="8" width="8.375" style="69" customWidth="1"/>
    <col min="9" max="16384" width="11" style="15" hidden="1"/>
  </cols>
  <sheetData>
    <row r="1" spans="1:75" ht="45" customHeight="1">
      <c r="A1" s="89" t="s">
        <v>48</v>
      </c>
      <c r="B1" s="90"/>
      <c r="C1" s="90"/>
      <c r="D1" s="90"/>
      <c r="E1" s="90"/>
      <c r="F1" s="90"/>
      <c r="G1" s="84"/>
      <c r="H1" s="70"/>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row>
    <row r="2" spans="1:75" ht="51" customHeight="1">
      <c r="A2" s="26"/>
      <c r="B2" s="27"/>
      <c r="C2" s="27"/>
      <c r="D2" s="27"/>
      <c r="E2" s="27"/>
      <c r="F2" s="27"/>
      <c r="G2" s="27"/>
      <c r="H2" s="70"/>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row>
    <row r="3" spans="1:75" ht="18" hidden="1">
      <c r="A3" s="28"/>
      <c r="B3" s="16"/>
      <c r="C3" s="29"/>
      <c r="D3" s="27"/>
      <c r="E3" s="27"/>
      <c r="F3" s="27"/>
      <c r="G3" s="27"/>
      <c r="H3" s="70"/>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row>
    <row r="4" spans="1:75" ht="18" hidden="1">
      <c r="A4" s="28"/>
      <c r="B4" s="16"/>
      <c r="C4" s="30"/>
      <c r="D4" s="27"/>
      <c r="E4" s="27"/>
      <c r="F4" s="27"/>
      <c r="G4" s="27"/>
      <c r="H4" s="70"/>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row>
    <row r="5" spans="1:75" ht="18" hidden="1">
      <c r="A5" s="28"/>
      <c r="B5" s="16"/>
      <c r="C5" s="30"/>
      <c r="D5" s="27"/>
      <c r="E5" s="27"/>
      <c r="F5" s="27"/>
      <c r="G5" s="27"/>
      <c r="H5" s="70"/>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row>
    <row r="6" spans="1:75" ht="18" hidden="1">
      <c r="A6" s="28"/>
      <c r="B6" s="16"/>
      <c r="C6" s="30"/>
      <c r="D6" s="27"/>
      <c r="E6" s="27"/>
      <c r="F6" s="27"/>
      <c r="G6" s="27"/>
      <c r="H6" s="70"/>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row>
    <row r="7" spans="1:75" ht="18" hidden="1">
      <c r="A7" s="28"/>
      <c r="B7" s="16"/>
      <c r="C7" s="30"/>
      <c r="D7" s="27"/>
      <c r="E7" s="27"/>
      <c r="F7" s="27"/>
      <c r="G7" s="27"/>
      <c r="H7" s="70"/>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row>
    <row r="8" spans="1:75" ht="18" hidden="1">
      <c r="A8" s="28"/>
      <c r="B8" s="31"/>
      <c r="C8" s="30"/>
      <c r="D8" s="27"/>
      <c r="E8" s="27"/>
      <c r="F8" s="27"/>
      <c r="G8" s="27"/>
      <c r="H8" s="70"/>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row>
    <row r="9" spans="1:75" ht="18" hidden="1">
      <c r="A9" s="28"/>
      <c r="B9" s="31"/>
      <c r="C9" s="30"/>
      <c r="D9" s="27"/>
      <c r="E9" s="27"/>
      <c r="F9" s="27"/>
      <c r="G9" s="27"/>
      <c r="H9" s="70"/>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row>
    <row r="10" spans="1:75" ht="18" hidden="1">
      <c r="A10" s="28"/>
      <c r="B10" s="31"/>
      <c r="C10" s="30"/>
      <c r="D10" s="27"/>
      <c r="E10" s="27"/>
      <c r="F10" s="27"/>
      <c r="G10" s="27"/>
      <c r="H10" s="70"/>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row>
    <row r="11" spans="1:75" ht="129" customHeight="1">
      <c r="A11" s="28"/>
      <c r="B11" s="32"/>
      <c r="C11" s="30"/>
      <c r="D11" s="27"/>
      <c r="E11" s="27"/>
      <c r="F11" s="27"/>
      <c r="G11" s="27"/>
      <c r="H11" s="70"/>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row>
    <row r="12" spans="1:75" ht="34.5" customHeight="1">
      <c r="A12" s="28"/>
      <c r="B12" s="16"/>
      <c r="C12" s="33" t="s">
        <v>20</v>
      </c>
      <c r="D12" s="33" t="s">
        <v>17</v>
      </c>
      <c r="E12" s="33" t="s">
        <v>18</v>
      </c>
      <c r="F12" s="33" t="s">
        <v>19</v>
      </c>
      <c r="G12" s="34" t="s">
        <v>21</v>
      </c>
      <c r="H12" s="70"/>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row>
    <row r="13" spans="1:75">
      <c r="A13" s="73"/>
      <c r="B13" s="73" t="s">
        <v>1</v>
      </c>
      <c r="C13" s="78">
        <f>SUM(C14:C17)</f>
        <v>0</v>
      </c>
      <c r="D13" s="78">
        <f t="shared" ref="D13:F13" si="0">SUM(D14:D17)</f>
        <v>0</v>
      </c>
      <c r="E13" s="78">
        <f t="shared" si="0"/>
        <v>0</v>
      </c>
      <c r="F13" s="78">
        <f t="shared" si="0"/>
        <v>0</v>
      </c>
      <c r="G13" s="77" t="e">
        <f>AVERAGEIF(C13:F13,"&gt;0")</f>
        <v>#DIV/0!</v>
      </c>
      <c r="H13" s="76"/>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row>
    <row r="14" spans="1:75" s="18" customFormat="1" ht="26.45" customHeight="1">
      <c r="A14" s="23" t="s">
        <v>8</v>
      </c>
      <c r="B14" s="24" t="s">
        <v>45</v>
      </c>
      <c r="C14" s="35"/>
      <c r="D14" s="35"/>
      <c r="E14" s="35"/>
      <c r="F14" s="35"/>
      <c r="G14" s="81" t="e">
        <f>AVERAGE(C14:F14)</f>
        <v>#DIV/0!</v>
      </c>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row>
    <row r="15" spans="1:75" s="18" customFormat="1" ht="28.5" customHeight="1">
      <c r="A15" s="23" t="s">
        <v>9</v>
      </c>
      <c r="B15" s="24" t="s">
        <v>46</v>
      </c>
      <c r="C15" s="35"/>
      <c r="D15" s="35"/>
      <c r="E15" s="35"/>
      <c r="F15" s="35"/>
      <c r="G15" s="81" t="e">
        <f>AVERAGE(C15:F15)</f>
        <v>#DIV/0!</v>
      </c>
      <c r="H15" s="71"/>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row>
    <row r="16" spans="1:75" s="18" customFormat="1" ht="25.5">
      <c r="A16" s="23" t="s">
        <v>10</v>
      </c>
      <c r="B16" s="24" t="s">
        <v>49</v>
      </c>
      <c r="C16" s="35"/>
      <c r="D16" s="35"/>
      <c r="E16" s="35"/>
      <c r="F16" s="35"/>
      <c r="G16" s="81" t="e">
        <f>AVERAGE(C16:F16)</f>
        <v>#DIV/0!</v>
      </c>
      <c r="H16" s="71"/>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row>
    <row r="17" spans="1:75" s="18" customFormat="1" ht="38.25">
      <c r="A17" s="23" t="s">
        <v>11</v>
      </c>
      <c r="B17" s="24" t="s">
        <v>50</v>
      </c>
      <c r="C17" s="35"/>
      <c r="D17" s="35"/>
      <c r="E17" s="35"/>
      <c r="F17" s="35"/>
      <c r="G17" s="81" t="e">
        <f>AVERAGE(C17:F17)</f>
        <v>#DIV/0!</v>
      </c>
      <c r="H17" s="71"/>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row>
    <row r="18" spans="1:75">
      <c r="A18" s="64"/>
      <c r="B18" s="64" t="s">
        <v>2</v>
      </c>
      <c r="C18" s="78">
        <f t="shared" ref="C18:F18" si="1">SUM(C19:C22)</f>
        <v>0</v>
      </c>
      <c r="D18" s="78">
        <f t="shared" si="1"/>
        <v>0</v>
      </c>
      <c r="E18" s="78">
        <f t="shared" si="1"/>
        <v>0</v>
      </c>
      <c r="F18" s="78">
        <f t="shared" si="1"/>
        <v>0</v>
      </c>
      <c r="G18" s="77" t="e">
        <f>AVERAGEIF(C18:F18,"&gt;0")</f>
        <v>#DIV/0!</v>
      </c>
      <c r="H18" s="70"/>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row>
    <row r="19" spans="1:75" s="18" customFormat="1" ht="32.1" customHeight="1">
      <c r="A19" s="23" t="s">
        <v>8</v>
      </c>
      <c r="B19" s="25" t="s">
        <v>51</v>
      </c>
      <c r="C19" s="35"/>
      <c r="D19" s="35"/>
      <c r="E19" s="35"/>
      <c r="F19" s="35"/>
      <c r="G19" s="81" t="e">
        <f>AVERAGE(C19:F19)</f>
        <v>#DIV/0!</v>
      </c>
      <c r="H19" s="71"/>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row>
    <row r="20" spans="1:75" s="18" customFormat="1" ht="38.25">
      <c r="A20" s="23" t="s">
        <v>9</v>
      </c>
      <c r="B20" s="25" t="s">
        <v>52</v>
      </c>
      <c r="C20" s="35"/>
      <c r="D20" s="35"/>
      <c r="E20" s="35"/>
      <c r="F20" s="35"/>
      <c r="G20" s="81" t="e">
        <f>AVERAGE(C20:F20)</f>
        <v>#DIV/0!</v>
      </c>
      <c r="H20" s="71"/>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row>
    <row r="21" spans="1:75" s="18" customFormat="1" ht="25.5">
      <c r="A21" s="23" t="s">
        <v>10</v>
      </c>
      <c r="B21" s="25" t="s">
        <v>53</v>
      </c>
      <c r="C21" s="35"/>
      <c r="D21" s="35"/>
      <c r="E21" s="35"/>
      <c r="F21" s="35"/>
      <c r="G21" s="81" t="e">
        <f>AVERAGE(C21:F21)</f>
        <v>#DIV/0!</v>
      </c>
      <c r="H21" s="71"/>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row>
    <row r="22" spans="1:75" s="18" customFormat="1" ht="38.25">
      <c r="A22" s="23" t="s">
        <v>11</v>
      </c>
      <c r="B22" s="25" t="s">
        <v>37</v>
      </c>
      <c r="C22" s="35"/>
      <c r="D22" s="35"/>
      <c r="E22" s="35"/>
      <c r="F22" s="35"/>
      <c r="G22" s="81" t="e">
        <f>AVERAGE(C22:F22)</f>
        <v>#DIV/0!</v>
      </c>
      <c r="H22" s="71"/>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row>
    <row r="23" spans="1:75" ht="23.45" customHeight="1">
      <c r="A23" s="50"/>
      <c r="B23" s="50" t="s">
        <v>3</v>
      </c>
      <c r="C23" s="78">
        <f t="shared" ref="C23:F23" si="2">SUM(C24:C27)</f>
        <v>0</v>
      </c>
      <c r="D23" s="78">
        <f t="shared" si="2"/>
        <v>0</v>
      </c>
      <c r="E23" s="78">
        <f t="shared" si="2"/>
        <v>0</v>
      </c>
      <c r="F23" s="78">
        <f t="shared" si="2"/>
        <v>0</v>
      </c>
      <c r="G23" s="77" t="e">
        <f>AVERAGEIF(C23:F23,"&gt;0")</f>
        <v>#DIV/0!</v>
      </c>
      <c r="H23" s="70"/>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row>
    <row r="24" spans="1:75" s="18" customFormat="1" ht="31.5" customHeight="1">
      <c r="A24" s="23" t="s">
        <v>8</v>
      </c>
      <c r="B24" s="25" t="s">
        <v>54</v>
      </c>
      <c r="C24" s="35"/>
      <c r="D24" s="35"/>
      <c r="E24" s="35"/>
      <c r="F24" s="35"/>
      <c r="G24" s="81" t="e">
        <f>AVERAGE(C24:F24)</f>
        <v>#DIV/0!</v>
      </c>
      <c r="H24" s="71"/>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row>
    <row r="25" spans="1:75" s="18" customFormat="1" ht="44.45" customHeight="1">
      <c r="A25" s="23" t="s">
        <v>9</v>
      </c>
      <c r="B25" s="25" t="s">
        <v>55</v>
      </c>
      <c r="C25" s="35"/>
      <c r="D25" s="35"/>
      <c r="E25" s="35"/>
      <c r="F25" s="35"/>
      <c r="G25" s="81" t="e">
        <f>AVERAGE(C25:F25)</f>
        <v>#DIV/0!</v>
      </c>
      <c r="H25" s="71"/>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row>
    <row r="26" spans="1:75" s="18" customFormat="1" ht="38.25">
      <c r="A26" s="23" t="s">
        <v>10</v>
      </c>
      <c r="B26" s="25" t="s">
        <v>56</v>
      </c>
      <c r="C26" s="35"/>
      <c r="D26" s="35"/>
      <c r="E26" s="35"/>
      <c r="F26" s="35"/>
      <c r="G26" s="81" t="e">
        <f>AVERAGE(C26:F26)</f>
        <v>#DIV/0!</v>
      </c>
      <c r="H26" s="71"/>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row>
    <row r="27" spans="1:75" s="18" customFormat="1" ht="47.45" customHeight="1">
      <c r="A27" s="23" t="s">
        <v>11</v>
      </c>
      <c r="B27" s="25" t="s">
        <v>57</v>
      </c>
      <c r="C27" s="35"/>
      <c r="D27" s="35"/>
      <c r="E27" s="35"/>
      <c r="F27" s="35"/>
      <c r="G27" s="81" t="e">
        <f>AVERAGE(C27:F27)</f>
        <v>#DIV/0!</v>
      </c>
      <c r="H27" s="71"/>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row>
    <row r="28" spans="1:75">
      <c r="A28" s="51"/>
      <c r="B28" s="51" t="s">
        <v>4</v>
      </c>
      <c r="C28" s="78">
        <f t="shared" ref="C28:F28" si="3">SUM(C29:C32)</f>
        <v>0</v>
      </c>
      <c r="D28" s="78">
        <f t="shared" si="3"/>
        <v>0</v>
      </c>
      <c r="E28" s="78">
        <f t="shared" si="3"/>
        <v>0</v>
      </c>
      <c r="F28" s="78">
        <f t="shared" si="3"/>
        <v>0</v>
      </c>
      <c r="G28" s="77" t="e">
        <f>AVERAGEIF(C28:F28,"&gt;0")</f>
        <v>#DIV/0!</v>
      </c>
      <c r="H28" s="70"/>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row>
    <row r="29" spans="1:75" s="18" customFormat="1" ht="38.25">
      <c r="A29" s="23" t="s">
        <v>8</v>
      </c>
      <c r="B29" s="25" t="s">
        <v>59</v>
      </c>
      <c r="C29" s="35"/>
      <c r="D29" s="35"/>
      <c r="E29" s="35"/>
      <c r="F29" s="35"/>
      <c r="G29" s="81" t="e">
        <f>AVERAGE(C29:F29)</f>
        <v>#DIV/0!</v>
      </c>
      <c r="H29" s="71"/>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row>
    <row r="30" spans="1:75" s="18" customFormat="1" ht="51">
      <c r="A30" s="23" t="s">
        <v>9</v>
      </c>
      <c r="B30" s="25" t="s">
        <v>36</v>
      </c>
      <c r="C30" s="35"/>
      <c r="D30" s="35"/>
      <c r="E30" s="35"/>
      <c r="F30" s="35"/>
      <c r="G30" s="81" t="e">
        <f>AVERAGE(C30:F30)</f>
        <v>#DIV/0!</v>
      </c>
      <c r="H30" s="71"/>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row>
    <row r="31" spans="1:75" s="18" customFormat="1" ht="51">
      <c r="A31" s="23" t="s">
        <v>10</v>
      </c>
      <c r="B31" s="25" t="s">
        <v>60</v>
      </c>
      <c r="C31" s="35"/>
      <c r="D31" s="35"/>
      <c r="E31" s="35"/>
      <c r="F31" s="35"/>
      <c r="G31" s="81" t="e">
        <f>AVERAGE(C31:F31)</f>
        <v>#DIV/0!</v>
      </c>
      <c r="H31" s="71"/>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row>
    <row r="32" spans="1:75" s="18" customFormat="1" ht="38.25">
      <c r="A32" s="23" t="s">
        <v>11</v>
      </c>
      <c r="B32" s="25" t="s">
        <v>61</v>
      </c>
      <c r="C32" s="35"/>
      <c r="D32" s="35"/>
      <c r="E32" s="35"/>
      <c r="F32" s="35"/>
      <c r="G32" s="81" t="e">
        <f>AVERAGE(C32:F32)</f>
        <v>#DIV/0!</v>
      </c>
      <c r="H32" s="71"/>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row>
    <row r="33" spans="1:75">
      <c r="A33" s="52"/>
      <c r="B33" s="75" t="s">
        <v>6</v>
      </c>
      <c r="C33" s="78">
        <f t="shared" ref="C33:F33" si="4">SUM(C34:C37)</f>
        <v>0</v>
      </c>
      <c r="D33" s="78">
        <f t="shared" si="4"/>
        <v>0</v>
      </c>
      <c r="E33" s="78">
        <f t="shared" si="4"/>
        <v>0</v>
      </c>
      <c r="F33" s="78">
        <f t="shared" si="4"/>
        <v>0</v>
      </c>
      <c r="G33" s="77" t="e">
        <f>AVERAGEIF(C33:F33,"&gt;0")</f>
        <v>#DIV/0!</v>
      </c>
      <c r="H33" s="70"/>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row>
    <row r="34" spans="1:75" s="18" customFormat="1" ht="38.25">
      <c r="A34" s="23" t="s">
        <v>8</v>
      </c>
      <c r="B34" s="25" t="s">
        <v>47</v>
      </c>
      <c r="C34" s="35"/>
      <c r="D34" s="35"/>
      <c r="E34" s="35"/>
      <c r="F34" s="35"/>
      <c r="G34" s="81" t="e">
        <f>AVERAGE(C34:F34)</f>
        <v>#DIV/0!</v>
      </c>
      <c r="H34" s="71"/>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row>
    <row r="35" spans="1:75" s="18" customFormat="1" ht="25.5">
      <c r="A35" s="23" t="s">
        <v>9</v>
      </c>
      <c r="B35" s="25" t="s">
        <v>58</v>
      </c>
      <c r="C35" s="35"/>
      <c r="D35" s="35"/>
      <c r="E35" s="35"/>
      <c r="F35" s="35"/>
      <c r="G35" s="81" t="e">
        <f>AVERAGE(C35:F35)</f>
        <v>#DIV/0!</v>
      </c>
      <c r="H35" s="71"/>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row>
    <row r="36" spans="1:75" s="18" customFormat="1" ht="38.25">
      <c r="A36" s="23" t="s">
        <v>10</v>
      </c>
      <c r="B36" s="25" t="s">
        <v>38</v>
      </c>
      <c r="C36" s="35"/>
      <c r="D36" s="35"/>
      <c r="E36" s="35"/>
      <c r="F36" s="35"/>
      <c r="G36" s="81" t="e">
        <f>AVERAGE(C36:F36)</f>
        <v>#DIV/0!</v>
      </c>
      <c r="H36" s="71"/>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row>
    <row r="37" spans="1:75" s="18" customFormat="1" ht="38.25">
      <c r="A37" s="23" t="s">
        <v>11</v>
      </c>
      <c r="B37" s="25" t="s">
        <v>62</v>
      </c>
      <c r="C37" s="35"/>
      <c r="D37" s="35"/>
      <c r="E37" s="35"/>
      <c r="F37" s="35"/>
      <c r="G37" s="81" t="e">
        <f>AVERAGE(C37:F37)</f>
        <v>#DIV/0!</v>
      </c>
      <c r="H37" s="71"/>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row>
    <row r="38" spans="1:75">
      <c r="A38" s="65"/>
      <c r="B38" s="65" t="s">
        <v>5</v>
      </c>
      <c r="C38" s="78">
        <f t="shared" ref="C38:F38" si="5">SUM(C39:C42)</f>
        <v>0</v>
      </c>
      <c r="D38" s="78">
        <f t="shared" si="5"/>
        <v>0</v>
      </c>
      <c r="E38" s="78">
        <f t="shared" si="5"/>
        <v>0</v>
      </c>
      <c r="F38" s="78">
        <f t="shared" si="5"/>
        <v>0</v>
      </c>
      <c r="G38" s="77" t="e">
        <f>AVERAGEIF(C38:F38,"&gt;0")</f>
        <v>#DIV/0!</v>
      </c>
      <c r="H38" s="70"/>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row>
    <row r="39" spans="1:75" s="18" customFormat="1" ht="38.25">
      <c r="A39" s="23" t="s">
        <v>8</v>
      </c>
      <c r="B39" s="25" t="s">
        <v>39</v>
      </c>
      <c r="C39" s="35"/>
      <c r="D39" s="35"/>
      <c r="E39" s="35"/>
      <c r="F39" s="35"/>
      <c r="G39" s="81" t="e">
        <f>AVERAGE(C39:F39)</f>
        <v>#DIV/0!</v>
      </c>
      <c r="H39" s="71"/>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row>
    <row r="40" spans="1:75" s="18" customFormat="1" ht="38.25">
      <c r="A40" s="23" t="s">
        <v>9</v>
      </c>
      <c r="B40" s="25" t="s">
        <v>40</v>
      </c>
      <c r="C40" s="35"/>
      <c r="D40" s="35"/>
      <c r="E40" s="35"/>
      <c r="F40" s="35"/>
      <c r="G40" s="81" t="e">
        <f>AVERAGE(C40:F40)</f>
        <v>#DIV/0!</v>
      </c>
      <c r="H40" s="71"/>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row>
    <row r="41" spans="1:75" s="18" customFormat="1" ht="25.5">
      <c r="A41" s="23" t="s">
        <v>10</v>
      </c>
      <c r="B41" s="25" t="s">
        <v>41</v>
      </c>
      <c r="C41" s="35"/>
      <c r="D41" s="35"/>
      <c r="E41" s="35"/>
      <c r="F41" s="35"/>
      <c r="G41" s="81" t="e">
        <f>AVERAGE(C41:F41)</f>
        <v>#DIV/0!</v>
      </c>
      <c r="H41" s="71"/>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row>
    <row r="42" spans="1:75" s="18" customFormat="1" ht="47.45" customHeight="1">
      <c r="A42" s="23" t="s">
        <v>11</v>
      </c>
      <c r="B42" s="25" t="s">
        <v>35</v>
      </c>
      <c r="C42" s="35"/>
      <c r="D42" s="35"/>
      <c r="E42" s="35"/>
      <c r="F42" s="35"/>
      <c r="G42" s="81" t="e">
        <f>AVERAGE(C42:F42)</f>
        <v>#DIV/0!</v>
      </c>
      <c r="H42" s="71"/>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row>
    <row r="43" spans="1:75">
      <c r="A43" s="74"/>
      <c r="B43" s="74" t="s">
        <v>7</v>
      </c>
      <c r="C43" s="78">
        <f t="shared" ref="C43:F43" si="6">SUM(C44:C47)</f>
        <v>0</v>
      </c>
      <c r="D43" s="78">
        <f t="shared" si="6"/>
        <v>0</v>
      </c>
      <c r="E43" s="78">
        <f t="shared" si="6"/>
        <v>0</v>
      </c>
      <c r="F43" s="78">
        <f t="shared" si="6"/>
        <v>0</v>
      </c>
      <c r="G43" s="77" t="e">
        <f>AVERAGEIF(C43:F43,"&gt;0")</f>
        <v>#DIV/0!</v>
      </c>
      <c r="H43" s="70"/>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row>
    <row r="44" spans="1:75" s="18" customFormat="1" ht="28.5" customHeight="1">
      <c r="A44" s="23" t="s">
        <v>8</v>
      </c>
      <c r="B44" s="25" t="s">
        <v>32</v>
      </c>
      <c r="C44" s="35"/>
      <c r="D44" s="35"/>
      <c r="E44" s="35"/>
      <c r="F44" s="35"/>
      <c r="G44" s="81" t="e">
        <f>AVERAGE(C44:F44)</f>
        <v>#DIV/0!</v>
      </c>
      <c r="H44" s="71"/>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row>
    <row r="45" spans="1:75" s="18" customFormat="1" ht="38.25">
      <c r="A45" s="23" t="s">
        <v>9</v>
      </c>
      <c r="B45" s="25" t="s">
        <v>42</v>
      </c>
      <c r="C45" s="35"/>
      <c r="D45" s="35"/>
      <c r="E45" s="35"/>
      <c r="F45" s="35"/>
      <c r="G45" s="81" t="e">
        <f>AVERAGE(C45:F45)</f>
        <v>#DIV/0!</v>
      </c>
      <c r="H45" s="71"/>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row>
    <row r="46" spans="1:75" s="18" customFormat="1" ht="44.45" customHeight="1">
      <c r="A46" s="23" t="s">
        <v>10</v>
      </c>
      <c r="B46" s="25" t="s">
        <v>31</v>
      </c>
      <c r="C46" s="35"/>
      <c r="D46" s="35"/>
      <c r="E46" s="35"/>
      <c r="F46" s="35"/>
      <c r="G46" s="81" t="e">
        <f>AVERAGE(C46:F46)</f>
        <v>#DIV/0!</v>
      </c>
      <c r="H46" s="71"/>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row>
    <row r="47" spans="1:75" s="18" customFormat="1" ht="44.45" customHeight="1">
      <c r="A47" s="23" t="s">
        <v>11</v>
      </c>
      <c r="B47" s="25" t="s">
        <v>30</v>
      </c>
      <c r="C47" s="35"/>
      <c r="D47" s="35"/>
      <c r="E47" s="35"/>
      <c r="F47" s="35"/>
      <c r="G47" s="81" t="e">
        <f>AVERAGE(C47:F47)</f>
        <v>#DIV/0!</v>
      </c>
      <c r="H47" s="71"/>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row>
    <row r="48" spans="1:75" hidden="1">
      <c r="A48" s="85" t="s">
        <v>29</v>
      </c>
      <c r="H48" s="70"/>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row>
    <row r="49" spans="8:75" hidden="1">
      <c r="H49" s="70"/>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row>
    <row r="50" spans="8:75" hidden="1">
      <c r="H50" s="70"/>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row>
    <row r="51" spans="8:75" ht="15.75" hidden="1" customHeight="1">
      <c r="H51" s="70"/>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row>
    <row r="52" spans="8:75" ht="15.75" hidden="1" customHeight="1">
      <c r="H52" s="70"/>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row>
    <row r="53" spans="8:75" ht="15.75" hidden="1" customHeight="1">
      <c r="H53" s="70"/>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row>
    <row r="54" spans="8:75" ht="15.75" hidden="1" customHeight="1">
      <c r="H54" s="70"/>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row>
    <row r="55" spans="8:75" ht="15.75" hidden="1" customHeight="1">
      <c r="H55" s="70"/>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row>
    <row r="56" spans="8:75" ht="15.75" hidden="1" customHeight="1">
      <c r="H56" s="70"/>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row>
    <row r="57" spans="8:75" ht="15.75" hidden="1" customHeight="1">
      <c r="H57" s="70"/>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row>
    <row r="58" spans="8:75" ht="15.75" hidden="1" customHeight="1">
      <c r="H58" s="70"/>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row>
    <row r="59" spans="8:75" ht="15.75" hidden="1" customHeight="1">
      <c r="H59" s="70"/>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row>
    <row r="60" spans="8:75" ht="15.75" hidden="1" customHeight="1">
      <c r="H60" s="70"/>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row>
    <row r="61" spans="8:75" ht="15.75" hidden="1" customHeight="1">
      <c r="H61" s="70"/>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row>
    <row r="62" spans="8:75" ht="15.75" hidden="1" customHeight="1">
      <c r="H62" s="70"/>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row>
    <row r="63" spans="8:75" ht="15.75" hidden="1" customHeight="1">
      <c r="H63" s="70"/>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row>
    <row r="64" spans="8:75" ht="15.75" hidden="1" customHeight="1">
      <c r="H64" s="70"/>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row>
    <row r="65" spans="8:75" ht="15.75" hidden="1" customHeight="1">
      <c r="H65" s="70"/>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row>
    <row r="66" spans="8:75" ht="15.75" hidden="1" customHeight="1">
      <c r="H66" s="70"/>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row>
    <row r="67" spans="8:75" ht="15.75" hidden="1" customHeight="1">
      <c r="H67" s="70"/>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row>
    <row r="68" spans="8:75" ht="15.75" hidden="1" customHeight="1">
      <c r="H68" s="70"/>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row>
    <row r="69" spans="8:75" ht="15.75" hidden="1" customHeight="1">
      <c r="H69" s="70"/>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row>
    <row r="70" spans="8:75" ht="15.75" hidden="1" customHeight="1">
      <c r="H70" s="70"/>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row>
    <row r="71" spans="8:75" ht="15.75" hidden="1" customHeight="1">
      <c r="H71" s="70"/>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row>
    <row r="72" spans="8:75" ht="15.75" hidden="1" customHeight="1">
      <c r="H72" s="70"/>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row>
    <row r="73" spans="8:75" ht="15.75" hidden="1" customHeight="1">
      <c r="H73" s="70"/>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row>
    <row r="74" spans="8:75" ht="15.75" hidden="1" customHeight="1">
      <c r="H74" s="70"/>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row>
    <row r="75" spans="8:75" ht="15.75" hidden="1" customHeight="1">
      <c r="H75" s="70"/>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row>
    <row r="76" spans="8:75" ht="15.75" hidden="1" customHeight="1">
      <c r="H76" s="70"/>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row>
    <row r="77" spans="8:75" ht="15.75" hidden="1" customHeight="1">
      <c r="H77" s="70"/>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row>
    <row r="78" spans="8:75" ht="15.75" hidden="1" customHeight="1">
      <c r="H78" s="70"/>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row>
    <row r="79" spans="8:75" ht="15.75" hidden="1" customHeight="1">
      <c r="H79" s="70"/>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row>
    <row r="80" spans="8:75" ht="15.75" hidden="1" customHeight="1">
      <c r="H80" s="70"/>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row>
    <row r="81" spans="8:75" ht="15.75" hidden="1" customHeight="1">
      <c r="H81" s="70"/>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row>
    <row r="82" spans="8:75" ht="15.75" hidden="1" customHeight="1">
      <c r="H82" s="70"/>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row>
    <row r="83" spans="8:75" ht="15.75" hidden="1" customHeight="1">
      <c r="H83" s="70"/>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row>
    <row r="84" spans="8:75" ht="15.75" hidden="1" customHeight="1">
      <c r="H84" s="70"/>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row>
    <row r="85" spans="8:75" ht="15.75" hidden="1" customHeight="1">
      <c r="H85" s="70"/>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row>
    <row r="86" spans="8:75" ht="15.75" hidden="1" customHeight="1">
      <c r="H86" s="70"/>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row>
    <row r="87" spans="8:75" ht="15.75" hidden="1" customHeight="1">
      <c r="H87" s="70"/>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row>
    <row r="88" spans="8:75" ht="15.75" hidden="1" customHeight="1">
      <c r="H88" s="70"/>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row>
    <row r="89" spans="8:75" ht="15.75" hidden="1" customHeight="1">
      <c r="H89" s="70"/>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row>
    <row r="90" spans="8:75" ht="15.75" hidden="1" customHeight="1">
      <c r="H90" s="70"/>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row>
    <row r="91" spans="8:75" ht="15.75" hidden="1" customHeight="1">
      <c r="H91" s="70"/>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row>
    <row r="92" spans="8:75" ht="15.75" hidden="1" customHeight="1">
      <c r="H92" s="70"/>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row>
    <row r="93" spans="8:75" ht="15.75" hidden="1" customHeight="1">
      <c r="H93" s="70"/>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row>
    <row r="94" spans="8:75" ht="15.75" hidden="1" customHeight="1">
      <c r="H94" s="70"/>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row>
    <row r="95" spans="8:75" ht="15.75" hidden="1" customHeight="1">
      <c r="H95" s="70"/>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row>
    <row r="96" spans="8:75" ht="15.75" hidden="1" customHeight="1">
      <c r="H96" s="70"/>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row>
    <row r="97" spans="8:75" ht="15.75" hidden="1" customHeight="1">
      <c r="H97" s="70"/>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row>
    <row r="98" spans="8:75" ht="15.75" hidden="1" customHeight="1">
      <c r="H98" s="70"/>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row>
    <row r="99" spans="8:75" ht="15.75" hidden="1" customHeight="1">
      <c r="H99" s="70"/>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row>
    <row r="100" spans="8:75" ht="15.75" hidden="1" customHeight="1">
      <c r="H100" s="70"/>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row>
    <row r="101" spans="8:75" ht="15.75" hidden="1" customHeight="1">
      <c r="H101" s="70"/>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row>
    <row r="102" spans="8:75" ht="15.75" hidden="1" customHeight="1">
      <c r="H102" s="70"/>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row>
    <row r="103" spans="8:75" ht="15.75" hidden="1" customHeight="1">
      <c r="H103" s="70"/>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row>
    <row r="104" spans="8:75" ht="15.75" hidden="1" customHeight="1">
      <c r="H104" s="70"/>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row>
    <row r="105" spans="8:75" ht="15.75" hidden="1" customHeight="1">
      <c r="H105" s="70"/>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row>
    <row r="106" spans="8:75" ht="15.75" hidden="1" customHeight="1">
      <c r="H106" s="70"/>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row>
    <row r="107" spans="8:75" ht="15.75" hidden="1" customHeight="1">
      <c r="H107" s="70"/>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row>
    <row r="108" spans="8:75" ht="15.75" hidden="1" customHeight="1">
      <c r="H108" s="70"/>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row>
    <row r="109" spans="8:75" ht="15.75" hidden="1" customHeight="1">
      <c r="H109" s="70"/>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row>
    <row r="110" spans="8:75" ht="15.75" hidden="1" customHeight="1">
      <c r="H110" s="70"/>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row>
    <row r="111" spans="8:75" ht="15.75" hidden="1" customHeight="1">
      <c r="H111" s="70"/>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row>
    <row r="112" spans="8:75" ht="15.75" hidden="1" customHeight="1">
      <c r="H112" s="70"/>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row>
    <row r="113" spans="8:75" ht="15.75" hidden="1" customHeight="1">
      <c r="H113" s="70"/>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row>
    <row r="114" spans="8:75" ht="15.75" hidden="1" customHeight="1">
      <c r="H114" s="70"/>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row>
    <row r="115" spans="8:75" ht="15.75" hidden="1" customHeight="1">
      <c r="H115" s="70"/>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row>
    <row r="116" spans="8:75" ht="15.75" hidden="1" customHeight="1">
      <c r="H116" s="70"/>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row>
    <row r="117" spans="8:75" ht="15.75" hidden="1" customHeight="1">
      <c r="H117" s="70"/>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row>
    <row r="118" spans="8:75" ht="15.75" hidden="1" customHeight="1">
      <c r="H118" s="70"/>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row>
    <row r="119" spans="8:75" ht="15.75" hidden="1" customHeight="1">
      <c r="H119" s="70"/>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row>
    <row r="120" spans="8:75" ht="15.75" hidden="1" customHeight="1">
      <c r="H120" s="70"/>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row>
    <row r="121" spans="8:75" ht="15.75" hidden="1" customHeight="1">
      <c r="H121" s="70"/>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row>
    <row r="122" spans="8:75" ht="15.75" hidden="1" customHeight="1">
      <c r="H122" s="70"/>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row>
    <row r="123" spans="8:75" ht="15.75" hidden="1" customHeight="1">
      <c r="H123" s="70"/>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row>
    <row r="124" spans="8:75" ht="15.75" hidden="1" customHeight="1">
      <c r="H124" s="70"/>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row>
    <row r="125" spans="8:75" ht="15.75" hidden="1" customHeight="1">
      <c r="H125" s="70"/>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row>
    <row r="126" spans="8:75" ht="15.75" hidden="1" customHeight="1">
      <c r="H126" s="70"/>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row>
    <row r="127" spans="8:75" ht="15.75" hidden="1" customHeight="1">
      <c r="H127" s="70"/>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row>
    <row r="128" spans="8:75" ht="15.75" hidden="1" customHeight="1">
      <c r="H128" s="70"/>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row>
    <row r="129" spans="8:75" ht="15.75" hidden="1" customHeight="1">
      <c r="H129" s="70"/>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row>
    <row r="130" spans="8:75" ht="15.75" hidden="1" customHeight="1">
      <c r="H130" s="70"/>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row>
    <row r="131" spans="8:75" ht="15.75" hidden="1" customHeight="1">
      <c r="H131" s="70"/>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row>
    <row r="132" spans="8:75" ht="15.75" hidden="1" customHeight="1">
      <c r="H132" s="70"/>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row>
    <row r="133" spans="8:75" ht="15.75" hidden="1" customHeight="1">
      <c r="H133" s="70"/>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row>
    <row r="134" spans="8:75" ht="15.75" hidden="1" customHeight="1">
      <c r="H134" s="70"/>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row>
    <row r="135" spans="8:75" ht="15.75" hidden="1" customHeight="1">
      <c r="H135" s="70"/>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row>
    <row r="136" spans="8:75" ht="15.75" hidden="1" customHeight="1">
      <c r="H136" s="70"/>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row>
    <row r="137" spans="8:75" ht="15.75" hidden="1" customHeight="1">
      <c r="H137" s="70"/>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row>
    <row r="138" spans="8:75" ht="15.75" hidden="1" customHeight="1">
      <c r="H138" s="70"/>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row>
    <row r="139" spans="8:75" ht="15.75" hidden="1" customHeight="1">
      <c r="H139" s="70"/>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row>
    <row r="140" spans="8:75" ht="15.75" hidden="1" customHeight="1">
      <c r="H140" s="70"/>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row>
    <row r="141" spans="8:75" ht="15.75" hidden="1" customHeight="1">
      <c r="H141" s="70"/>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row>
    <row r="142" spans="8:75" ht="15.75" hidden="1" customHeight="1">
      <c r="H142" s="70"/>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row>
    <row r="143" spans="8:75" ht="15.75" hidden="1" customHeight="1">
      <c r="H143" s="70"/>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row>
    <row r="144" spans="8:75" ht="15.75" hidden="1" customHeight="1">
      <c r="H144" s="70"/>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row>
    <row r="145" spans="8:75" ht="15.75" hidden="1" customHeight="1">
      <c r="H145" s="70"/>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row>
    <row r="146" spans="8:75" ht="15.75" hidden="1" customHeight="1">
      <c r="H146" s="70"/>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row>
    <row r="147" spans="8:75" ht="15.75" hidden="1" customHeight="1">
      <c r="H147" s="70"/>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row>
    <row r="148" spans="8:75" ht="15.75" hidden="1" customHeight="1">
      <c r="H148" s="70"/>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row>
    <row r="149" spans="8:75" ht="15.75" hidden="1" customHeight="1">
      <c r="H149" s="70"/>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row>
    <row r="150" spans="8:75" ht="15.75" hidden="1" customHeight="1">
      <c r="H150" s="70"/>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row>
    <row r="151" spans="8:75" ht="15.75" hidden="1" customHeight="1">
      <c r="H151" s="70"/>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row>
    <row r="152" spans="8:75" ht="15.75" hidden="1" customHeight="1">
      <c r="H152" s="70"/>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row>
    <row r="153" spans="8:75" ht="15.75" hidden="1" customHeight="1">
      <c r="H153" s="70"/>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row>
    <row r="154" spans="8:75" ht="15.75" hidden="1" customHeight="1">
      <c r="H154" s="70"/>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row>
    <row r="155" spans="8:75" ht="15.75" hidden="1" customHeight="1">
      <c r="H155" s="70"/>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row>
    <row r="156" spans="8:75" ht="15.75" hidden="1" customHeight="1">
      <c r="H156" s="70"/>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row>
    <row r="157" spans="8:75" ht="15.75" hidden="1" customHeight="1">
      <c r="H157" s="70"/>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row>
    <row r="158" spans="8:75" ht="15.75" hidden="1" customHeight="1">
      <c r="H158" s="70"/>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row>
    <row r="159" spans="8:75" ht="15.75" hidden="1" customHeight="1">
      <c r="H159" s="70"/>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row>
    <row r="160" spans="8:75" ht="15.75" hidden="1" customHeight="1">
      <c r="H160" s="70"/>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row>
    <row r="161" spans="8:75" ht="15.75" hidden="1" customHeight="1">
      <c r="H161" s="70"/>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row>
    <row r="162" spans="8:75" ht="15.75" hidden="1" customHeight="1">
      <c r="H162" s="70"/>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row>
    <row r="163" spans="8:75" ht="15.75" hidden="1" customHeight="1"/>
    <row r="164" spans="8:75" ht="15.75" hidden="1" customHeight="1"/>
    <row r="165" spans="8:75" ht="15.75" hidden="1" customHeight="1"/>
    <row r="166" spans="8:75" ht="15.75" hidden="1" customHeight="1"/>
    <row r="167" spans="8:75" ht="15.75" hidden="1" customHeight="1"/>
    <row r="168" spans="8:75" ht="15.75" hidden="1" customHeight="1"/>
    <row r="169" spans="8:75" ht="15.75" hidden="1" customHeight="1"/>
    <row r="170" spans="8:75" ht="15.75" hidden="1" customHeight="1"/>
    <row r="171" spans="8:75" ht="15.75" hidden="1" customHeight="1"/>
    <row r="172" spans="8:75" ht="15.75" hidden="1" customHeight="1"/>
    <row r="173" spans="8:75" ht="15.75" hidden="1" customHeight="1"/>
    <row r="174" spans="8:75" ht="15.75" hidden="1" customHeight="1"/>
    <row r="175" spans="8:75" ht="15.75" hidden="1" customHeight="1"/>
    <row r="176" spans="8:75" ht="15.75" hidden="1" customHeight="1"/>
    <row r="177" ht="15.75" hidden="1" customHeight="1"/>
    <row r="178" ht="15.75" hidden="1" customHeight="1"/>
    <row r="179" ht="15.75" hidden="1" customHeight="1"/>
    <row r="180" ht="15.75" hidden="1" customHeight="1"/>
    <row r="181" ht="15.75" hidden="1" customHeight="1"/>
    <row r="182" ht="15.75" hidden="1" customHeight="1"/>
    <row r="183" ht="15.75" hidden="1" customHeight="1"/>
    <row r="184" ht="15.75" hidden="1" customHeight="1"/>
    <row r="185" ht="15.75" hidden="1" customHeight="1"/>
    <row r="186" ht="15.75" hidden="1" customHeight="1"/>
    <row r="187" ht="15.75" hidden="1" customHeight="1"/>
    <row r="188" ht="15.75" hidden="1" customHeight="1"/>
    <row r="189" ht="15.75" hidden="1" customHeight="1"/>
    <row r="190" ht="15.75" hidden="1" customHeight="1"/>
    <row r="191" ht="15.75" hidden="1" customHeight="1"/>
    <row r="192" ht="15.75" hidden="1" customHeight="1"/>
    <row r="193" ht="15.75" hidden="1" customHeight="1"/>
    <row r="194" ht="15.75" hidden="1" customHeight="1"/>
    <row r="195" ht="15.75" hidden="1" customHeight="1"/>
    <row r="196" ht="15.75" hidden="1" customHeight="1"/>
    <row r="197" ht="15.75" hidden="1" customHeight="1"/>
    <row r="198" ht="15.75" hidden="1" customHeight="1"/>
    <row r="199" ht="15.75" hidden="1" customHeight="1"/>
    <row r="200" ht="15.75" hidden="1" customHeight="1"/>
    <row r="201" ht="15.75" hidden="1" customHeight="1"/>
    <row r="202" ht="15.75" hidden="1" customHeight="1"/>
    <row r="203" ht="15.75" hidden="1" customHeight="1"/>
    <row r="204" ht="15.75" hidden="1" customHeight="1"/>
    <row r="205" ht="15.75" hidden="1" customHeight="1"/>
    <row r="206" ht="15.75" hidden="1" customHeight="1"/>
    <row r="207" ht="15.75" hidden="1" customHeight="1"/>
    <row r="208" ht="15.75" hidden="1" customHeight="1"/>
    <row r="209" ht="15.75" hidden="1" customHeight="1"/>
    <row r="210" ht="15.75" hidden="1" customHeight="1"/>
    <row r="211" ht="15.75" hidden="1" customHeight="1"/>
    <row r="212" ht="15.75" hidden="1" customHeight="1"/>
    <row r="213" ht="15.75" hidden="1" customHeight="1"/>
    <row r="214" ht="15.75" hidden="1" customHeight="1"/>
    <row r="215" ht="15.75" hidden="1" customHeight="1"/>
    <row r="216" ht="15.75" hidden="1" customHeight="1"/>
    <row r="217" ht="15.75" hidden="1" customHeight="1"/>
    <row r="218" ht="15.75" hidden="1" customHeight="1"/>
    <row r="219" ht="15.75" hidden="1" customHeight="1"/>
    <row r="220" ht="15.75" hidden="1" customHeight="1"/>
    <row r="221" ht="15.75" hidden="1" customHeight="1"/>
    <row r="222" ht="15.75" hidden="1" customHeight="1"/>
    <row r="223" ht="15.75" hidden="1" customHeight="1"/>
    <row r="224" ht="15.75" hidden="1" customHeight="1"/>
    <row r="225" ht="15.75" hidden="1" customHeight="1"/>
    <row r="226" ht="15.75" hidden="1" customHeight="1"/>
    <row r="227" ht="15.75" hidden="1" customHeight="1"/>
    <row r="228" ht="15.75" hidden="1" customHeight="1"/>
    <row r="229" ht="15.75" hidden="1" customHeight="1"/>
    <row r="230" ht="15.75" hidden="1" customHeight="1"/>
    <row r="231" ht="15.75" hidden="1" customHeight="1"/>
    <row r="232" ht="15.75" hidden="1" customHeight="1"/>
    <row r="233" ht="15.75" hidden="1" customHeight="1"/>
    <row r="234" ht="15.75" hidden="1" customHeight="1"/>
    <row r="235" ht="15.75" hidden="1" customHeight="1"/>
    <row r="236" ht="15.75" hidden="1" customHeight="1"/>
    <row r="237" ht="15.75" hidden="1" customHeight="1"/>
    <row r="238" ht="15.75" hidden="1" customHeight="1"/>
    <row r="239" ht="15.75" hidden="1" customHeight="1"/>
    <row r="240" ht="15.75" hidden="1" customHeight="1"/>
    <row r="241" ht="15.75" hidden="1" customHeight="1"/>
    <row r="242" ht="15.75" hidden="1" customHeight="1"/>
    <row r="243" ht="15.75" hidden="1" customHeight="1"/>
    <row r="244" ht="15.75" hidden="1" customHeight="1"/>
    <row r="245" ht="15.75" hidden="1" customHeight="1"/>
    <row r="246" ht="15.75" hidden="1" customHeight="1"/>
    <row r="247" ht="15.75" hidden="1" customHeight="1"/>
    <row r="248" ht="15.75" hidden="1" customHeight="1"/>
    <row r="249" ht="15.75" hidden="1" customHeight="1"/>
    <row r="250" ht="15.75" hidden="1" customHeight="1"/>
    <row r="251" ht="15.75" hidden="1" customHeight="1"/>
    <row r="252" ht="15.75" hidden="1" customHeight="1"/>
    <row r="253" ht="15.75" hidden="1" customHeight="1"/>
    <row r="254" ht="15.75" hidden="1" customHeight="1"/>
    <row r="255" ht="15.75" hidden="1" customHeight="1"/>
    <row r="256" ht="15.75" hidden="1" customHeight="1"/>
    <row r="257" ht="15.75" hidden="1" customHeight="1"/>
    <row r="258" ht="15.75" hidden="1" customHeight="1"/>
    <row r="259" ht="15.75" hidden="1" customHeight="1"/>
    <row r="260" ht="15.75" hidden="1" customHeight="1"/>
    <row r="261" ht="15.75" hidden="1" customHeight="1"/>
    <row r="262" ht="15.75" hidden="1" customHeight="1"/>
    <row r="263" ht="15.75" hidden="1" customHeight="1"/>
    <row r="264" ht="15.75" hidden="1" customHeight="1"/>
    <row r="265" ht="15.75" hidden="1" customHeight="1"/>
    <row r="266" ht="15.75" hidden="1" customHeight="1"/>
    <row r="267" ht="15.75" hidden="1" customHeight="1"/>
    <row r="268" ht="15.75" hidden="1" customHeight="1"/>
    <row r="269" ht="15.75" hidden="1" customHeight="1"/>
    <row r="270" ht="15.75" hidden="1" customHeight="1"/>
    <row r="271" ht="15.75" hidden="1" customHeight="1"/>
    <row r="272" ht="15.75" hidden="1" customHeight="1"/>
    <row r="273" ht="15.75" hidden="1" customHeight="1"/>
    <row r="274" ht="15.75" hidden="1" customHeight="1"/>
    <row r="275" ht="15.75" hidden="1" customHeight="1"/>
    <row r="276" ht="15.75" hidden="1" customHeight="1"/>
    <row r="277" ht="15.75" hidden="1" customHeight="1"/>
    <row r="278" ht="15.75" hidden="1" customHeight="1"/>
    <row r="279" ht="15.75" hidden="1" customHeight="1"/>
    <row r="280" ht="15.75" hidden="1" customHeight="1"/>
    <row r="281" ht="15.75" hidden="1" customHeight="1"/>
    <row r="282" ht="15.75" hidden="1" customHeight="1"/>
    <row r="283" ht="15.75" hidden="1" customHeight="1"/>
    <row r="284" ht="15.75" hidden="1" customHeight="1"/>
    <row r="285" ht="15.75" hidden="1" customHeight="1"/>
    <row r="286" ht="15.75" hidden="1" customHeight="1"/>
    <row r="287" ht="15.75" hidden="1" customHeight="1"/>
    <row r="288" ht="15.75" hidden="1" customHeight="1"/>
    <row r="289" ht="15.75" hidden="1" customHeight="1"/>
    <row r="290" ht="15.75" hidden="1" customHeight="1"/>
    <row r="291" ht="15.75" hidden="1" customHeight="1"/>
    <row r="292" ht="15.75" hidden="1" customHeight="1"/>
    <row r="293" ht="15.75" hidden="1" customHeight="1"/>
    <row r="294" ht="15.75" hidden="1" customHeight="1"/>
    <row r="295" ht="15.75" hidden="1" customHeight="1"/>
    <row r="296" ht="15.75" hidden="1" customHeight="1"/>
    <row r="297" ht="15.75" hidden="1" customHeight="1"/>
    <row r="298" ht="15.75" hidden="1" customHeight="1"/>
    <row r="299" ht="15.75" hidden="1" customHeight="1"/>
    <row r="300" ht="15.75" hidden="1" customHeight="1"/>
    <row r="301" ht="15.75" hidden="1" customHeight="1"/>
    <row r="302" ht="15.75" hidden="1" customHeight="1"/>
    <row r="303" ht="15.75" hidden="1" customHeight="1"/>
    <row r="304" ht="15.75" hidden="1" customHeight="1"/>
    <row r="305" ht="15.75" hidden="1" customHeight="1"/>
    <row r="306" ht="15.75" hidden="1" customHeight="1"/>
    <row r="307" ht="15.75" hidden="1" customHeight="1"/>
    <row r="308" ht="15.75" hidden="1" customHeight="1"/>
    <row r="309" ht="15.75" hidden="1" customHeight="1"/>
    <row r="310" ht="15.75" hidden="1" customHeight="1"/>
    <row r="311" ht="15.75" hidden="1" customHeight="1"/>
    <row r="312" ht="15.75" hidden="1" customHeight="1"/>
    <row r="313" ht="15.75" hidden="1" customHeight="1"/>
    <row r="314" ht="15.75" hidden="1" customHeight="1"/>
    <row r="315" ht="15.75" hidden="1" customHeight="1"/>
    <row r="316" ht="15.75" hidden="1" customHeight="1"/>
    <row r="317" ht="15.75" hidden="1" customHeight="1"/>
    <row r="318" ht="15.75" hidden="1" customHeight="1"/>
    <row r="319" ht="15.75" hidden="1" customHeight="1"/>
    <row r="320" ht="15.75" hidden="1" customHeight="1"/>
    <row r="321" ht="15.75" hidden="1" customHeight="1"/>
    <row r="322" ht="15.75" hidden="1" customHeight="1"/>
    <row r="323" ht="15.75" hidden="1" customHeight="1"/>
    <row r="324" ht="15.75" hidden="1" customHeight="1"/>
    <row r="325" ht="15.75" hidden="1" customHeight="1"/>
    <row r="326" ht="15.75" hidden="1" customHeight="1"/>
    <row r="327" ht="15.75" hidden="1" customHeight="1"/>
    <row r="328" ht="15.75" hidden="1" customHeight="1"/>
    <row r="329" ht="15.75" hidden="1" customHeight="1"/>
    <row r="330" ht="15.75" hidden="1" customHeight="1"/>
    <row r="331" ht="15.75" hidden="1" customHeight="1"/>
    <row r="332" ht="15.75" hidden="1" customHeight="1"/>
    <row r="333" ht="15.75" hidden="1" customHeight="1"/>
    <row r="334" ht="15.75" hidden="1" customHeight="1"/>
    <row r="335" ht="15.75" hidden="1" customHeight="1"/>
    <row r="336" ht="15.75" hidden="1" customHeight="1"/>
    <row r="337" ht="15.75" hidden="1" customHeight="1"/>
    <row r="338" ht="15.75" hidden="1" customHeight="1"/>
    <row r="339" ht="15.75" hidden="1" customHeight="1"/>
    <row r="340" ht="15.75" hidden="1" customHeight="1"/>
    <row r="341" ht="15.75" hidden="1" customHeight="1"/>
    <row r="342" ht="15.75" hidden="1" customHeight="1"/>
    <row r="343" ht="15.75" hidden="1" customHeight="1"/>
    <row r="344" ht="15.75" hidden="1" customHeight="1"/>
    <row r="345" ht="15.75" hidden="1" customHeight="1"/>
    <row r="346" ht="15.75" hidden="1" customHeight="1"/>
    <row r="347" ht="15.75" hidden="1" customHeight="1"/>
    <row r="348" ht="15.75" hidden="1" customHeight="1"/>
    <row r="349" ht="15.75" hidden="1" customHeight="1"/>
    <row r="350" ht="15.75" hidden="1" customHeight="1"/>
    <row r="351" ht="15.75" hidden="1" customHeight="1"/>
    <row r="352" ht="15.75" hidden="1" customHeight="1"/>
    <row r="353" ht="15.75" hidden="1" customHeight="1"/>
    <row r="354" ht="15.75" hidden="1" customHeight="1"/>
    <row r="355" ht="15.75" hidden="1" customHeight="1"/>
    <row r="356" ht="15.75" hidden="1" customHeight="1"/>
    <row r="357" ht="15.75" hidden="1" customHeight="1"/>
    <row r="358" ht="15.75" hidden="1" customHeight="1"/>
    <row r="359" ht="15.75" hidden="1" customHeight="1"/>
    <row r="360" ht="15.75" hidden="1" customHeight="1"/>
    <row r="361" ht="15.75" hidden="1" customHeight="1"/>
    <row r="362" ht="15.75" hidden="1" customHeight="1"/>
    <row r="363" ht="15.75" hidden="1" customHeight="1"/>
    <row r="364" ht="15.75" hidden="1" customHeight="1"/>
    <row r="365" ht="15.75" hidden="1" customHeight="1"/>
    <row r="366" ht="15.75" hidden="1" customHeight="1"/>
    <row r="367" ht="15.75" hidden="1" customHeight="1"/>
    <row r="368" ht="15.75" hidden="1" customHeight="1"/>
    <row r="369" ht="15.75" hidden="1" customHeight="1"/>
    <row r="370" ht="15.75" hidden="1" customHeight="1"/>
    <row r="371" ht="15.75" hidden="1" customHeight="1"/>
    <row r="372" ht="15.75" hidden="1" customHeight="1"/>
    <row r="373" ht="15.75" hidden="1" customHeight="1"/>
    <row r="374" ht="15.75" hidden="1" customHeight="1"/>
    <row r="375" ht="15.75" hidden="1" customHeight="1"/>
    <row r="376" ht="15.75" hidden="1" customHeight="1"/>
    <row r="377" ht="15.75" hidden="1" customHeight="1"/>
    <row r="378" ht="15.75" hidden="1" customHeight="1"/>
    <row r="379" ht="15.75" hidden="1" customHeight="1"/>
    <row r="380" ht="15.75" hidden="1" customHeight="1"/>
    <row r="381" ht="15.75" hidden="1" customHeight="1"/>
    <row r="382" ht="15.75" hidden="1" customHeight="1"/>
    <row r="383" ht="15.75" hidden="1" customHeight="1"/>
    <row r="384" ht="15.75" hidden="1" customHeight="1"/>
    <row r="385" ht="15.75" hidden="1" customHeight="1"/>
    <row r="386" ht="15.75" hidden="1" customHeight="1"/>
    <row r="387" ht="15.75" hidden="1" customHeight="1"/>
    <row r="388" ht="15.75" hidden="1" customHeight="1"/>
    <row r="389" ht="15.75" hidden="1" customHeight="1"/>
    <row r="390" ht="15.75" hidden="1" customHeight="1"/>
    <row r="391" ht="15.75" hidden="1" customHeight="1"/>
    <row r="392" ht="15.75" hidden="1" customHeight="1"/>
    <row r="393" ht="15.75" hidden="1" customHeight="1"/>
    <row r="394" ht="15.75" hidden="1" customHeight="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sheetData>
  <sheetProtection selectLockedCells="1"/>
  <mergeCells count="2">
    <mergeCell ref="A48:G1048576"/>
    <mergeCell ref="A1:F1"/>
  </mergeCells>
  <conditionalFormatting sqref="C18:F18">
    <cfRule type="colorScale" priority="33">
      <colorScale>
        <cfvo type="num" val="&quot;&lt;30&quot;"/>
        <cfvo type="num" val="&quot;31-69&quot;"/>
        <cfvo type="num" val="&quot;70-100&quot;"/>
        <color rgb="FFFF7128"/>
        <color rgb="FFFFEB84"/>
        <color rgb="FF63BE7B"/>
      </colorScale>
    </cfRule>
  </conditionalFormatting>
  <conditionalFormatting sqref="C23:F23">
    <cfRule type="colorScale" priority="32">
      <colorScale>
        <cfvo type="num" val="&quot;&lt;30&quot;"/>
        <cfvo type="num" val="&quot;31-69&quot;"/>
        <cfvo type="num" val="&quot;70-100&quot;"/>
        <color rgb="FFFF7128"/>
        <color rgb="FFFFEB84"/>
        <color rgb="FF63BE7B"/>
      </colorScale>
    </cfRule>
  </conditionalFormatting>
  <conditionalFormatting sqref="C28:F28">
    <cfRule type="colorScale" priority="31">
      <colorScale>
        <cfvo type="num" val="&quot;&lt;30&quot;"/>
        <cfvo type="num" val="&quot;31-69&quot;"/>
        <cfvo type="num" val="&quot;70-100&quot;"/>
        <color rgb="FFFF7128"/>
        <color rgb="FFFFEB84"/>
        <color rgb="FF63BE7B"/>
      </colorScale>
    </cfRule>
  </conditionalFormatting>
  <conditionalFormatting sqref="C33:F33">
    <cfRule type="colorScale" priority="30">
      <colorScale>
        <cfvo type="num" val="&quot;&lt;30&quot;"/>
        <cfvo type="num" val="&quot;31-69&quot;"/>
        <cfvo type="num" val="&quot;70-100&quot;"/>
        <color rgb="FFFF7128"/>
        <color rgb="FFFFEB84"/>
        <color rgb="FF63BE7B"/>
      </colorScale>
    </cfRule>
  </conditionalFormatting>
  <conditionalFormatting sqref="C38:F38">
    <cfRule type="colorScale" priority="29">
      <colorScale>
        <cfvo type="num" val="&quot;&lt;30&quot;"/>
        <cfvo type="num" val="&quot;31-69&quot;"/>
        <cfvo type="num" val="&quot;70-100&quot;"/>
        <color rgb="FFFF7128"/>
        <color rgb="FFFFEB84"/>
        <color rgb="FF63BE7B"/>
      </colorScale>
    </cfRule>
  </conditionalFormatting>
  <conditionalFormatting sqref="C43:F43">
    <cfRule type="colorScale" priority="27">
      <colorScale>
        <cfvo type="num" val="&quot;&lt;30&quot;"/>
        <cfvo type="num" val="&quot;31-69&quot;"/>
        <cfvo type="num" val="&quot;70-100&quot;"/>
        <color rgb="FFFF7128"/>
        <color rgb="FFFFEB84"/>
        <color rgb="FF63BE7B"/>
      </colorScale>
    </cfRule>
  </conditionalFormatting>
  <conditionalFormatting sqref="G13">
    <cfRule type="colorScale" priority="15">
      <colorScale>
        <cfvo type="num" val="0.1"/>
        <cfvo type="max"/>
        <color rgb="FFFF7128"/>
        <color rgb="FFFFEF9C"/>
      </colorScale>
    </cfRule>
    <cfRule type="colorScale" priority="16">
      <colorScale>
        <cfvo type="num" val="&quot;&lt;30&quot;"/>
        <cfvo type="num" val="&quot;31-69&quot;"/>
        <cfvo type="num" val="&quot;70-100&quot;"/>
        <color rgb="FFFF7128"/>
        <color rgb="FFFFEB84"/>
        <color rgb="FF63BE7B"/>
      </colorScale>
    </cfRule>
  </conditionalFormatting>
  <conditionalFormatting sqref="G18">
    <cfRule type="colorScale" priority="11">
      <colorScale>
        <cfvo type="num" val="0.1"/>
        <cfvo type="max"/>
        <color rgb="FFFF7128"/>
        <color rgb="FFFFEF9C"/>
      </colorScale>
    </cfRule>
    <cfRule type="colorScale" priority="12">
      <colorScale>
        <cfvo type="num" val="&quot;&lt;30&quot;"/>
        <cfvo type="num" val="&quot;31-69&quot;"/>
        <cfvo type="num" val="&quot;70-100&quot;"/>
        <color rgb="FFFF7128"/>
        <color rgb="FFFFEB84"/>
        <color rgb="FF63BE7B"/>
      </colorScale>
    </cfRule>
  </conditionalFormatting>
  <conditionalFormatting sqref="G23">
    <cfRule type="colorScale" priority="9">
      <colorScale>
        <cfvo type="num" val="0.1"/>
        <cfvo type="max"/>
        <color rgb="FFFF7128"/>
        <color rgb="FFFFEF9C"/>
      </colorScale>
    </cfRule>
    <cfRule type="colorScale" priority="10">
      <colorScale>
        <cfvo type="num" val="&quot;&lt;30&quot;"/>
        <cfvo type="num" val="&quot;31-69&quot;"/>
        <cfvo type="num" val="&quot;70-100&quot;"/>
        <color rgb="FFFF7128"/>
        <color rgb="FFFFEB84"/>
        <color rgb="FF63BE7B"/>
      </colorScale>
    </cfRule>
  </conditionalFormatting>
  <conditionalFormatting sqref="G28">
    <cfRule type="colorScale" priority="7">
      <colorScale>
        <cfvo type="num" val="0.1"/>
        <cfvo type="max"/>
        <color rgb="FFFF7128"/>
        <color rgb="FFFFEF9C"/>
      </colorScale>
    </cfRule>
    <cfRule type="colorScale" priority="8">
      <colorScale>
        <cfvo type="num" val="&quot;&lt;30&quot;"/>
        <cfvo type="num" val="&quot;31-69&quot;"/>
        <cfvo type="num" val="&quot;70-100&quot;"/>
        <color rgb="FFFF7128"/>
        <color rgb="FFFFEB84"/>
        <color rgb="FF63BE7B"/>
      </colorScale>
    </cfRule>
  </conditionalFormatting>
  <conditionalFormatting sqref="G33">
    <cfRule type="colorScale" priority="5">
      <colorScale>
        <cfvo type="num" val="0.1"/>
        <cfvo type="max"/>
        <color rgb="FFFF7128"/>
        <color rgb="FFFFEF9C"/>
      </colorScale>
    </cfRule>
    <cfRule type="colorScale" priority="6">
      <colorScale>
        <cfvo type="num" val="&quot;&lt;30&quot;"/>
        <cfvo type="num" val="&quot;31-69&quot;"/>
        <cfvo type="num" val="&quot;70-100&quot;"/>
        <color rgb="FFFF7128"/>
        <color rgb="FFFFEB84"/>
        <color rgb="FF63BE7B"/>
      </colorScale>
    </cfRule>
  </conditionalFormatting>
  <conditionalFormatting sqref="G38">
    <cfRule type="colorScale" priority="3">
      <colorScale>
        <cfvo type="num" val="0.1"/>
        <cfvo type="max"/>
        <color rgb="FFFF7128"/>
        <color rgb="FFFFEF9C"/>
      </colorScale>
    </cfRule>
    <cfRule type="colorScale" priority="4">
      <colorScale>
        <cfvo type="num" val="&quot;&lt;30&quot;"/>
        <cfvo type="num" val="&quot;31-69&quot;"/>
        <cfvo type="num" val="&quot;70-100&quot;"/>
        <color rgb="FFFF7128"/>
        <color rgb="FFFFEB84"/>
        <color rgb="FF63BE7B"/>
      </colorScale>
    </cfRule>
  </conditionalFormatting>
  <conditionalFormatting sqref="G43">
    <cfRule type="colorScale" priority="1">
      <colorScale>
        <cfvo type="num" val="0.1"/>
        <cfvo type="max"/>
        <color rgb="FFFF7128"/>
        <color rgb="FFFFEF9C"/>
      </colorScale>
    </cfRule>
    <cfRule type="colorScale" priority="2">
      <colorScale>
        <cfvo type="num" val="&quot;&lt;30&quot;"/>
        <cfvo type="num" val="&quot;31-69&quot;"/>
        <cfvo type="num" val="&quot;70-100&quot;"/>
        <color rgb="FFFF7128"/>
        <color rgb="FFFFEB84"/>
        <color rgb="FF63BE7B"/>
      </colorScale>
    </cfRule>
  </conditionalFormatting>
  <dataValidations count="1">
    <dataValidation type="whole" showInputMessage="1" showErrorMessage="1" sqref="C29:F32 C44:F47 C39:F42 C14:F17 C24:F27 C34:F37 C19:F22" xr:uid="{E7AB3D15-16AE-47A7-8E70-5DC9468DB758}">
      <formula1>0</formula1>
      <formula2>3</formula2>
    </dataValidation>
  </dataValidations>
  <pageMargins left="0.75" right="0.75" top="1" bottom="1" header="0.5" footer="0.5"/>
  <pageSetup paperSize="9" scale="4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48F88-E9E4-4085-A8D3-474DBB9007AB}">
  <sheetPr>
    <tabColor rgb="FF00B0F0"/>
    <pageSetUpPr fitToPage="1"/>
  </sheetPr>
  <dimension ref="A1:DN332"/>
  <sheetViews>
    <sheetView topLeftCell="A2" zoomScale="110" zoomScaleNormal="110" workbookViewId="0">
      <selection activeCell="C11" sqref="C11"/>
    </sheetView>
  </sheetViews>
  <sheetFormatPr defaultColWidth="0" defaultRowHeight="15.75" customHeight="1" zeroHeight="1"/>
  <cols>
    <col min="1" max="1" width="5.375" style="16" customWidth="1"/>
    <col min="2" max="2" width="17.5" style="15" customWidth="1"/>
    <col min="3" max="3" width="21" style="15" customWidth="1"/>
    <col min="4" max="4" width="15.5" style="15" customWidth="1"/>
    <col min="5" max="5" width="3.375" style="15" customWidth="1"/>
    <col min="6" max="12" width="8.5" style="15" customWidth="1"/>
    <col min="13" max="13" width="4.5" style="15" customWidth="1"/>
    <col min="14" max="118" width="0" style="15" hidden="1" customWidth="1"/>
    <col min="119" max="16384" width="8.5" style="15" hidden="1"/>
  </cols>
  <sheetData>
    <row r="1" spans="2:13" ht="36" customHeight="1">
      <c r="B1" s="6" t="s">
        <v>16</v>
      </c>
      <c r="C1" s="6"/>
      <c r="D1" s="13"/>
      <c r="E1" s="13"/>
      <c r="F1" s="13"/>
      <c r="G1" s="13"/>
      <c r="H1" s="13"/>
      <c r="I1" s="13"/>
      <c r="J1" s="13"/>
      <c r="K1" s="16"/>
      <c r="L1" s="16"/>
      <c r="M1" s="16"/>
    </row>
    <row r="2" spans="2:13" ht="36" customHeight="1">
      <c r="B2" s="16"/>
      <c r="C2" s="3"/>
      <c r="D2" s="3"/>
      <c r="E2" s="4"/>
      <c r="F2" s="4"/>
      <c r="G2" s="4"/>
      <c r="H2" s="4"/>
      <c r="I2" s="4"/>
      <c r="J2" s="4"/>
      <c r="K2" s="4"/>
      <c r="L2" s="16"/>
      <c r="M2" s="16"/>
    </row>
    <row r="3" spans="2:13" ht="23.25" customHeight="1">
      <c r="B3" s="9" t="s">
        <v>12</v>
      </c>
      <c r="C3" s="10" t="s">
        <v>0</v>
      </c>
      <c r="D3" s="16"/>
      <c r="E3" s="16"/>
      <c r="F3" s="16"/>
      <c r="G3" s="16"/>
      <c r="H3" s="16"/>
      <c r="I3" s="16"/>
      <c r="J3" s="16"/>
      <c r="K3" s="16"/>
      <c r="L3" s="16"/>
      <c r="M3" s="16"/>
    </row>
    <row r="4" spans="2:13" ht="19.5" customHeight="1">
      <c r="B4" s="19" t="s">
        <v>1</v>
      </c>
      <c r="C4" s="82" t="e">
        <f>'2. TOOL'!G13</f>
        <v>#DIV/0!</v>
      </c>
      <c r="D4" s="16"/>
      <c r="E4" s="16"/>
      <c r="F4" s="16"/>
      <c r="G4" s="16"/>
      <c r="H4" s="16"/>
      <c r="I4" s="16"/>
      <c r="J4" s="16"/>
      <c r="K4" s="16"/>
      <c r="L4" s="16"/>
      <c r="M4" s="16"/>
    </row>
    <row r="5" spans="2:13" ht="19.5" customHeight="1">
      <c r="B5" s="19" t="s">
        <v>2</v>
      </c>
      <c r="C5" s="82" t="e">
        <f>'2. TOOL'!G18</f>
        <v>#DIV/0!</v>
      </c>
      <c r="D5" s="16"/>
      <c r="E5" s="16"/>
      <c r="F5" s="16"/>
      <c r="G5" s="16"/>
      <c r="H5" s="16"/>
      <c r="I5" s="16"/>
      <c r="J5" s="16"/>
      <c r="K5" s="16"/>
      <c r="L5" s="16"/>
      <c r="M5" s="16"/>
    </row>
    <row r="6" spans="2:13" ht="22.5" customHeight="1">
      <c r="B6" s="1" t="s">
        <v>3</v>
      </c>
      <c r="C6" s="82" t="e">
        <f>'2. TOOL'!G23</f>
        <v>#DIV/0!</v>
      </c>
      <c r="D6" s="16"/>
      <c r="E6" s="16"/>
      <c r="F6" s="16"/>
      <c r="G6" s="16"/>
      <c r="H6" s="16"/>
      <c r="I6" s="16"/>
      <c r="J6" s="16"/>
      <c r="K6" s="16"/>
      <c r="L6" s="16"/>
      <c r="M6" s="16"/>
    </row>
    <row r="7" spans="2:13" ht="20.45" customHeight="1">
      <c r="B7" s="1" t="s">
        <v>4</v>
      </c>
      <c r="C7" s="82" t="e">
        <f>'2. TOOL'!G28</f>
        <v>#DIV/0!</v>
      </c>
      <c r="D7" s="16"/>
      <c r="E7" s="16"/>
      <c r="F7" s="16"/>
      <c r="G7" s="16"/>
      <c r="H7" s="16"/>
      <c r="I7" s="16"/>
      <c r="J7" s="16"/>
      <c r="K7" s="16"/>
      <c r="L7" s="16"/>
      <c r="M7" s="16"/>
    </row>
    <row r="8" spans="2:13" ht="21.75" customHeight="1">
      <c r="B8" s="1" t="s">
        <v>6</v>
      </c>
      <c r="C8" s="82" t="e">
        <f>'2. TOOL'!G33</f>
        <v>#DIV/0!</v>
      </c>
      <c r="D8" s="16"/>
      <c r="E8" s="16"/>
      <c r="F8" s="16"/>
      <c r="G8" s="16"/>
      <c r="H8" s="16"/>
      <c r="I8" s="16"/>
      <c r="J8" s="16"/>
      <c r="K8" s="16"/>
      <c r="L8" s="16"/>
      <c r="M8" s="16"/>
    </row>
    <row r="9" spans="2:13" ht="21" customHeight="1">
      <c r="B9" s="1" t="s">
        <v>5</v>
      </c>
      <c r="C9" s="82" t="e">
        <f>'2. TOOL'!G38</f>
        <v>#DIV/0!</v>
      </c>
      <c r="D9" s="16"/>
      <c r="E9" s="16"/>
      <c r="F9" s="16"/>
      <c r="G9" s="16"/>
      <c r="H9" s="16"/>
      <c r="I9" s="16"/>
      <c r="J9" s="16"/>
      <c r="K9" s="16"/>
      <c r="L9" s="16"/>
      <c r="M9" s="16"/>
    </row>
    <row r="10" spans="2:13" ht="23.25" customHeight="1">
      <c r="B10" s="1" t="s">
        <v>7</v>
      </c>
      <c r="C10" s="82" t="e">
        <f>'2. TOOL'!G43</f>
        <v>#DIV/0!</v>
      </c>
      <c r="D10" s="16"/>
      <c r="E10" s="16"/>
      <c r="F10" s="16"/>
      <c r="G10" s="16"/>
      <c r="H10" s="16"/>
      <c r="I10" s="16"/>
      <c r="J10" s="16"/>
      <c r="K10" s="16"/>
      <c r="L10" s="16"/>
      <c r="M10" s="16"/>
    </row>
    <row r="11" spans="2:13">
      <c r="B11" s="11" t="s">
        <v>43</v>
      </c>
      <c r="C11" s="83" t="e">
        <f>SUM(C3:C10)</f>
        <v>#DIV/0!</v>
      </c>
      <c r="D11" s="16"/>
      <c r="E11" s="16"/>
      <c r="F11" s="16"/>
      <c r="G11" s="16"/>
      <c r="H11" s="16"/>
      <c r="I11" s="16"/>
      <c r="J11" s="16"/>
      <c r="K11" s="16"/>
      <c r="L11" s="16"/>
      <c r="M11" s="16"/>
    </row>
    <row r="12" spans="2:13">
      <c r="B12" s="11" t="s">
        <v>44</v>
      </c>
      <c r="C12" s="83" t="e">
        <f>SUM(C4:C11)</f>
        <v>#DIV/0!</v>
      </c>
      <c r="D12" s="20"/>
      <c r="E12" s="16"/>
      <c r="F12" s="16"/>
      <c r="G12" s="16"/>
      <c r="H12" s="16"/>
      <c r="I12" s="16"/>
      <c r="J12" s="16"/>
      <c r="K12" s="16"/>
      <c r="L12" s="16"/>
      <c r="M12" s="16"/>
    </row>
    <row r="13" spans="2:13">
      <c r="B13" s="16"/>
      <c r="C13" s="16"/>
      <c r="D13" s="16"/>
      <c r="E13" s="16"/>
      <c r="F13" s="16"/>
      <c r="G13" s="16"/>
      <c r="H13" s="16"/>
      <c r="I13" s="16"/>
      <c r="J13" s="16"/>
      <c r="K13" s="16"/>
      <c r="L13" s="16"/>
      <c r="M13" s="16"/>
    </row>
    <row r="14" spans="2:13">
      <c r="B14" s="16"/>
      <c r="C14" s="16"/>
      <c r="D14" s="16"/>
      <c r="E14" s="16"/>
      <c r="F14" s="16"/>
      <c r="G14" s="16"/>
      <c r="H14" s="16"/>
      <c r="I14" s="16"/>
      <c r="J14" s="16"/>
      <c r="K14" s="16"/>
      <c r="L14" s="16"/>
      <c r="M14" s="16"/>
    </row>
    <row r="15" spans="2:13">
      <c r="B15" s="16"/>
      <c r="C15" s="16"/>
      <c r="D15" s="16"/>
      <c r="E15" s="16"/>
      <c r="F15" s="16"/>
      <c r="G15" s="16"/>
      <c r="H15" s="16"/>
      <c r="I15" s="16"/>
      <c r="J15" s="16"/>
      <c r="K15" s="16"/>
      <c r="L15" s="16"/>
      <c r="M15" s="16"/>
    </row>
    <row r="16" spans="2:13">
      <c r="B16" s="16"/>
      <c r="C16" s="16"/>
      <c r="D16" s="16"/>
      <c r="E16" s="16"/>
      <c r="F16" s="16"/>
      <c r="G16" s="16"/>
      <c r="H16" s="16"/>
      <c r="I16" s="16"/>
      <c r="J16" s="16"/>
      <c r="K16" s="16"/>
      <c r="L16" s="16"/>
      <c r="M16" s="16"/>
    </row>
    <row r="17" spans="2:117">
      <c r="B17" s="16"/>
      <c r="C17" s="16"/>
      <c r="D17" s="16"/>
      <c r="E17" s="16"/>
      <c r="F17" s="16"/>
      <c r="G17" s="16"/>
      <c r="H17" s="16"/>
      <c r="I17" s="16"/>
      <c r="J17" s="16"/>
      <c r="K17" s="16"/>
      <c r="L17" s="16"/>
      <c r="M17" s="16"/>
    </row>
    <row r="18" spans="2:117">
      <c r="B18" s="16"/>
      <c r="C18" s="16"/>
      <c r="D18" s="16"/>
      <c r="E18" s="16"/>
      <c r="F18" s="16"/>
      <c r="G18" s="16"/>
      <c r="H18" s="16"/>
      <c r="I18" s="16"/>
      <c r="J18" s="16"/>
      <c r="K18" s="16"/>
      <c r="L18" s="16"/>
      <c r="M18" s="16"/>
    </row>
    <row r="19" spans="2:117" ht="23.25">
      <c r="B19" s="91" t="s">
        <v>15</v>
      </c>
      <c r="C19" s="92"/>
      <c r="D19" s="12"/>
      <c r="E19" s="12"/>
      <c r="F19" s="12"/>
      <c r="G19" s="12"/>
      <c r="H19" s="12"/>
      <c r="I19" s="12"/>
      <c r="J19" s="12"/>
      <c r="K19" s="16"/>
      <c r="L19" s="16"/>
      <c r="M19" s="16"/>
    </row>
    <row r="20" spans="2:117" s="16" customFormat="1" ht="23.25">
      <c r="C20" s="3"/>
      <c r="D20" s="5"/>
      <c r="E20" s="5"/>
      <c r="F20" s="5"/>
      <c r="G20" s="5"/>
      <c r="H20" s="5"/>
      <c r="I20" s="5"/>
      <c r="J20" s="5"/>
      <c r="K20" s="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row>
    <row r="21" spans="2:117" ht="12.75" customHeight="1">
      <c r="B21" s="16"/>
      <c r="C21" s="3"/>
      <c r="D21" s="5"/>
      <c r="E21" s="5"/>
      <c r="F21" s="5"/>
      <c r="G21" s="5"/>
      <c r="H21" s="5"/>
      <c r="I21" s="5"/>
      <c r="J21" s="5"/>
      <c r="K21" s="5"/>
      <c r="L21" s="16"/>
      <c r="M21" s="16"/>
    </row>
    <row r="22" spans="2:117" ht="21.75" customHeight="1">
      <c r="B22" s="7" t="s">
        <v>13</v>
      </c>
      <c r="C22" s="8" t="s">
        <v>0</v>
      </c>
      <c r="D22" s="16"/>
      <c r="E22" s="16"/>
      <c r="F22" s="16"/>
      <c r="G22" s="16"/>
      <c r="H22" s="16"/>
      <c r="I22" s="16"/>
      <c r="J22" s="16"/>
      <c r="K22" s="16"/>
      <c r="L22" s="16"/>
      <c r="M22" s="16"/>
    </row>
    <row r="23" spans="2:117" ht="20.25" customHeight="1">
      <c r="B23" s="2" t="s">
        <v>8</v>
      </c>
      <c r="C23" s="80">
        <f>'Score avs to hide'!D40</f>
        <v>0</v>
      </c>
      <c r="D23" s="16"/>
      <c r="E23" s="16"/>
      <c r="F23" s="16"/>
      <c r="G23" s="16"/>
      <c r="H23" s="16"/>
      <c r="I23" s="16"/>
      <c r="J23" s="16"/>
      <c r="K23" s="16"/>
      <c r="L23" s="16"/>
      <c r="M23" s="16"/>
    </row>
    <row r="24" spans="2:117" ht="20.45" customHeight="1">
      <c r="B24" s="2" t="s">
        <v>9</v>
      </c>
      <c r="C24" s="80">
        <f>'Score avs to hide'!D41</f>
        <v>0</v>
      </c>
      <c r="D24" s="16"/>
      <c r="E24" s="16"/>
      <c r="F24" s="16"/>
      <c r="G24" s="16"/>
      <c r="H24" s="16"/>
      <c r="I24" s="16"/>
      <c r="J24" s="16"/>
      <c r="K24" s="16"/>
      <c r="L24" s="16"/>
      <c r="M24" s="16"/>
    </row>
    <row r="25" spans="2:117" ht="19.5" customHeight="1">
      <c r="B25" s="2" t="s">
        <v>10</v>
      </c>
      <c r="C25" s="80">
        <f>'Score avs to hide'!D42</f>
        <v>0</v>
      </c>
      <c r="D25" s="16"/>
      <c r="E25" s="16"/>
      <c r="F25" s="16"/>
      <c r="G25" s="16"/>
      <c r="H25" s="16"/>
      <c r="I25" s="16"/>
      <c r="J25" s="16"/>
      <c r="K25" s="16"/>
      <c r="L25" s="16"/>
      <c r="M25" s="16"/>
    </row>
    <row r="26" spans="2:117" ht="23.25" customHeight="1">
      <c r="B26" s="2" t="s">
        <v>11</v>
      </c>
      <c r="C26" s="80">
        <f>'Score avs to hide'!D43</f>
        <v>0</v>
      </c>
      <c r="D26" s="16"/>
      <c r="E26" s="16"/>
      <c r="F26" s="16"/>
      <c r="G26" s="16"/>
      <c r="H26" s="16"/>
      <c r="I26" s="16"/>
      <c r="J26" s="16"/>
      <c r="K26" s="16"/>
      <c r="L26" s="16"/>
      <c r="M26" s="16"/>
    </row>
    <row r="27" spans="2:117">
      <c r="B27" s="16"/>
      <c r="C27" s="16"/>
      <c r="D27" s="16"/>
      <c r="E27" s="16"/>
      <c r="F27" s="16"/>
      <c r="G27" s="16"/>
      <c r="H27" s="16"/>
      <c r="I27" s="16"/>
      <c r="J27" s="16"/>
      <c r="K27" s="16"/>
      <c r="L27" s="16"/>
      <c r="M27" s="16"/>
    </row>
    <row r="28" spans="2:117">
      <c r="B28" s="16"/>
      <c r="C28" s="16"/>
      <c r="D28" s="16"/>
      <c r="E28" s="16"/>
      <c r="F28" s="16"/>
      <c r="G28" s="16"/>
      <c r="H28" s="16"/>
      <c r="I28" s="16"/>
      <c r="J28" s="16"/>
      <c r="K28" s="16"/>
      <c r="L28" s="16"/>
      <c r="M28" s="16"/>
    </row>
    <row r="29" spans="2:117">
      <c r="B29" s="16"/>
      <c r="C29" s="16"/>
      <c r="D29" s="16"/>
      <c r="E29" s="16"/>
      <c r="F29" s="16"/>
      <c r="G29" s="16"/>
      <c r="H29" s="16"/>
      <c r="I29" s="16"/>
      <c r="J29" s="16"/>
      <c r="K29" s="16"/>
      <c r="L29" s="16"/>
      <c r="M29" s="16"/>
    </row>
    <row r="30" spans="2:117">
      <c r="B30" s="16"/>
      <c r="C30" s="16"/>
      <c r="D30" s="16"/>
      <c r="E30" s="16"/>
      <c r="F30" s="16"/>
      <c r="G30" s="16"/>
      <c r="H30" s="16"/>
      <c r="I30" s="16"/>
      <c r="J30" s="16"/>
      <c r="K30" s="16"/>
      <c r="L30" s="16"/>
      <c r="M30" s="16"/>
    </row>
    <row r="31" spans="2:117">
      <c r="B31" s="16"/>
      <c r="C31" s="16"/>
      <c r="D31" s="16"/>
      <c r="E31" s="16"/>
      <c r="F31" s="16"/>
      <c r="G31" s="16"/>
      <c r="H31" s="16"/>
      <c r="I31" s="16"/>
      <c r="J31" s="16"/>
      <c r="K31" s="16"/>
      <c r="L31" s="16"/>
      <c r="M31" s="16"/>
    </row>
    <row r="32" spans="2:117">
      <c r="B32" s="16"/>
      <c r="C32" s="16"/>
      <c r="D32" s="16"/>
      <c r="E32" s="16"/>
      <c r="F32" s="16"/>
      <c r="G32" s="16"/>
      <c r="H32" s="16"/>
      <c r="I32" s="16"/>
      <c r="J32" s="16"/>
      <c r="K32" s="16"/>
      <c r="L32" s="16"/>
      <c r="M32" s="16"/>
    </row>
    <row r="33" spans="2:13">
      <c r="B33" s="16"/>
      <c r="C33" s="16"/>
      <c r="D33" s="16"/>
      <c r="E33" s="16"/>
      <c r="F33" s="16"/>
      <c r="G33" s="16"/>
      <c r="H33" s="16"/>
      <c r="I33" s="16"/>
      <c r="J33" s="16"/>
      <c r="K33" s="16"/>
      <c r="L33" s="16"/>
      <c r="M33" s="16"/>
    </row>
    <row r="34" spans="2:13">
      <c r="B34" s="16"/>
      <c r="C34" s="16"/>
      <c r="D34" s="16"/>
      <c r="E34" s="16"/>
      <c r="F34" s="16"/>
      <c r="G34" s="16"/>
      <c r="H34" s="16"/>
      <c r="I34" s="16"/>
      <c r="J34" s="16"/>
      <c r="K34" s="16"/>
      <c r="L34" s="16"/>
      <c r="M34" s="16"/>
    </row>
    <row r="35" spans="2:13">
      <c r="B35" s="16"/>
      <c r="C35" s="16"/>
      <c r="D35" s="16"/>
      <c r="E35" s="16"/>
      <c r="F35" s="16"/>
      <c r="G35" s="16"/>
      <c r="H35" s="16"/>
      <c r="I35" s="16"/>
      <c r="J35" s="16"/>
      <c r="K35" s="16"/>
      <c r="L35" s="16"/>
      <c r="M35" s="16"/>
    </row>
    <row r="36" spans="2:13">
      <c r="B36" s="16"/>
      <c r="C36" s="16"/>
      <c r="D36" s="16"/>
      <c r="E36" s="16"/>
      <c r="F36" s="16"/>
      <c r="G36" s="16"/>
      <c r="H36" s="16"/>
      <c r="I36" s="16"/>
      <c r="J36" s="16"/>
      <c r="K36" s="16"/>
      <c r="L36" s="16"/>
      <c r="M36" s="16"/>
    </row>
    <row r="37" spans="2:13">
      <c r="B37" s="16"/>
      <c r="C37" s="16"/>
      <c r="D37" s="16"/>
      <c r="E37" s="16"/>
      <c r="F37" s="16"/>
      <c r="G37" s="16"/>
      <c r="H37" s="16"/>
      <c r="I37" s="16"/>
      <c r="J37" s="16"/>
      <c r="K37" s="16"/>
      <c r="L37" s="16"/>
      <c r="M37" s="16"/>
    </row>
    <row r="38" spans="2:13" ht="23.25">
      <c r="B38" s="21" t="s">
        <v>14</v>
      </c>
      <c r="C38" s="16"/>
      <c r="D38" s="16"/>
      <c r="E38" s="16"/>
      <c r="F38" s="16"/>
      <c r="G38" s="16"/>
      <c r="H38" s="16"/>
      <c r="I38" s="16"/>
      <c r="J38" s="16"/>
      <c r="K38" s="16"/>
      <c r="L38" s="16"/>
      <c r="M38" s="16"/>
    </row>
    <row r="39" spans="2:13">
      <c r="B39" s="16"/>
      <c r="C39" s="16"/>
      <c r="D39" s="16"/>
      <c r="E39" s="16"/>
      <c r="F39" s="16"/>
      <c r="G39" s="16"/>
      <c r="H39" s="16"/>
      <c r="I39" s="16"/>
      <c r="J39" s="16"/>
      <c r="K39" s="16"/>
      <c r="L39" s="16"/>
      <c r="M39" s="16"/>
    </row>
    <row r="40" spans="2:13">
      <c r="B40" s="22" t="s">
        <v>1</v>
      </c>
      <c r="C40" s="16"/>
      <c r="D40" s="16"/>
      <c r="E40" s="16"/>
      <c r="F40" s="22" t="s">
        <v>3</v>
      </c>
      <c r="G40" s="16"/>
      <c r="H40" s="16"/>
      <c r="I40" s="16"/>
      <c r="J40" s="16"/>
      <c r="K40" s="16"/>
      <c r="L40" s="16"/>
      <c r="M40" s="16"/>
    </row>
    <row r="41" spans="2:13">
      <c r="B41" s="16"/>
      <c r="C41" s="16"/>
      <c r="D41" s="16"/>
      <c r="E41" s="16"/>
      <c r="F41" s="16"/>
      <c r="G41" s="16"/>
      <c r="H41" s="16"/>
      <c r="I41" s="16"/>
      <c r="J41" s="16"/>
      <c r="K41" s="16"/>
      <c r="L41" s="16"/>
      <c r="M41" s="16"/>
    </row>
    <row r="42" spans="2:13">
      <c r="B42" s="16"/>
      <c r="C42" s="16"/>
      <c r="D42" s="16"/>
      <c r="E42" s="16"/>
      <c r="F42" s="16"/>
      <c r="G42" s="16"/>
      <c r="H42" s="16"/>
      <c r="I42" s="16"/>
      <c r="J42" s="16"/>
      <c r="K42" s="16"/>
      <c r="L42" s="16"/>
      <c r="M42" s="16"/>
    </row>
    <row r="43" spans="2:13">
      <c r="B43" s="16"/>
      <c r="C43" s="16"/>
      <c r="D43" s="16"/>
      <c r="E43" s="16"/>
      <c r="F43" s="16"/>
      <c r="G43" s="16"/>
      <c r="H43" s="16"/>
      <c r="I43" s="16"/>
      <c r="J43" s="16"/>
      <c r="K43" s="16"/>
      <c r="L43" s="16"/>
      <c r="M43" s="16"/>
    </row>
    <row r="44" spans="2:13">
      <c r="B44" s="16"/>
      <c r="C44" s="16"/>
      <c r="D44" s="16"/>
      <c r="E44" s="16"/>
      <c r="F44" s="16"/>
      <c r="G44" s="16"/>
      <c r="H44" s="16"/>
      <c r="I44" s="16"/>
      <c r="J44" s="16"/>
      <c r="K44" s="16"/>
      <c r="L44" s="16"/>
      <c r="M44" s="16"/>
    </row>
    <row r="45" spans="2:13">
      <c r="B45" s="16"/>
      <c r="C45" s="16"/>
      <c r="D45" s="16"/>
      <c r="E45" s="16"/>
      <c r="F45" s="16"/>
      <c r="G45" s="16"/>
      <c r="H45" s="16"/>
      <c r="I45" s="16"/>
      <c r="J45" s="16"/>
      <c r="K45" s="16"/>
      <c r="L45" s="16"/>
      <c r="M45" s="16"/>
    </row>
    <row r="46" spans="2:13">
      <c r="B46" s="16"/>
      <c r="C46" s="16"/>
      <c r="D46" s="16"/>
      <c r="E46" s="16"/>
      <c r="F46" s="16"/>
      <c r="G46" s="16"/>
      <c r="H46" s="16"/>
      <c r="I46" s="16"/>
      <c r="J46" s="16"/>
      <c r="K46" s="16"/>
      <c r="L46" s="16"/>
      <c r="M46" s="16"/>
    </row>
    <row r="47" spans="2:13">
      <c r="B47" s="16"/>
      <c r="C47" s="16"/>
      <c r="D47" s="16"/>
      <c r="E47" s="16"/>
      <c r="F47" s="16"/>
      <c r="G47" s="16"/>
      <c r="H47" s="16"/>
      <c r="I47" s="16"/>
      <c r="J47" s="16"/>
      <c r="K47" s="16"/>
      <c r="L47" s="16"/>
      <c r="M47" s="16"/>
    </row>
    <row r="48" spans="2:13">
      <c r="B48" s="16"/>
      <c r="C48" s="16"/>
      <c r="D48" s="16"/>
      <c r="E48" s="16"/>
      <c r="F48" s="16"/>
      <c r="G48" s="16"/>
      <c r="H48" s="16"/>
      <c r="I48" s="16"/>
      <c r="J48" s="16"/>
      <c r="K48" s="16"/>
      <c r="L48" s="16"/>
      <c r="M48" s="16"/>
    </row>
    <row r="49" spans="2:13">
      <c r="B49" s="16"/>
      <c r="C49" s="16"/>
      <c r="D49" s="16"/>
      <c r="E49" s="16"/>
      <c r="F49" s="16"/>
      <c r="G49" s="16"/>
      <c r="H49" s="16"/>
      <c r="I49" s="16"/>
      <c r="J49" s="16"/>
      <c r="K49" s="16"/>
      <c r="L49" s="16"/>
      <c r="M49" s="16"/>
    </row>
    <row r="50" spans="2:13">
      <c r="B50" s="16"/>
      <c r="C50" s="16"/>
      <c r="D50" s="16"/>
      <c r="E50" s="16"/>
      <c r="F50" s="16"/>
      <c r="G50" s="16"/>
      <c r="H50" s="16"/>
      <c r="I50" s="16"/>
      <c r="J50" s="16"/>
      <c r="K50" s="16"/>
      <c r="L50" s="16"/>
      <c r="M50" s="16"/>
    </row>
    <row r="51" spans="2:13">
      <c r="B51" s="16"/>
      <c r="C51" s="16"/>
      <c r="D51" s="16"/>
      <c r="E51" s="16"/>
      <c r="F51" s="16"/>
      <c r="G51" s="16"/>
      <c r="H51" s="16"/>
      <c r="I51" s="16"/>
      <c r="J51" s="16"/>
      <c r="K51" s="16"/>
      <c r="L51" s="16"/>
      <c r="M51" s="16"/>
    </row>
    <row r="52" spans="2:13">
      <c r="B52" s="16"/>
      <c r="C52" s="16"/>
      <c r="D52" s="16"/>
      <c r="E52" s="16"/>
      <c r="F52" s="16"/>
      <c r="G52" s="16"/>
      <c r="H52" s="16"/>
      <c r="I52" s="16"/>
      <c r="J52" s="16"/>
      <c r="K52" s="16"/>
      <c r="L52" s="16"/>
      <c r="M52" s="16"/>
    </row>
    <row r="53" spans="2:13">
      <c r="B53" s="16"/>
      <c r="C53" s="16"/>
      <c r="D53" s="16"/>
      <c r="E53" s="16"/>
      <c r="F53" s="16"/>
      <c r="G53" s="16"/>
      <c r="H53" s="16"/>
      <c r="I53" s="16"/>
      <c r="J53" s="16"/>
      <c r="K53" s="16"/>
      <c r="L53" s="16"/>
      <c r="M53" s="16"/>
    </row>
    <row r="54" spans="2:13">
      <c r="B54" s="16"/>
      <c r="C54" s="16"/>
      <c r="D54" s="16"/>
      <c r="E54" s="16"/>
      <c r="F54" s="16"/>
      <c r="G54" s="16"/>
      <c r="H54" s="16"/>
      <c r="I54" s="16"/>
      <c r="J54" s="16"/>
      <c r="K54" s="16"/>
      <c r="L54" s="16"/>
      <c r="M54" s="16"/>
    </row>
    <row r="55" spans="2:13">
      <c r="B55" s="16"/>
      <c r="C55" s="16"/>
      <c r="D55" s="16"/>
      <c r="E55" s="16"/>
      <c r="F55" s="16"/>
      <c r="G55" s="16"/>
      <c r="H55" s="16"/>
      <c r="I55" s="16"/>
      <c r="J55" s="16"/>
      <c r="K55" s="16"/>
      <c r="L55" s="16"/>
      <c r="M55" s="16"/>
    </row>
    <row r="56" spans="2:13">
      <c r="B56" s="22" t="s">
        <v>2</v>
      </c>
      <c r="C56" s="16"/>
      <c r="D56" s="16"/>
      <c r="E56" s="16"/>
      <c r="F56" s="22" t="s">
        <v>4</v>
      </c>
      <c r="G56" s="16"/>
      <c r="H56" s="16"/>
      <c r="I56" s="16"/>
      <c r="J56" s="16"/>
      <c r="K56" s="16"/>
      <c r="L56" s="16"/>
      <c r="M56" s="16"/>
    </row>
    <row r="57" spans="2:13">
      <c r="B57" s="16"/>
      <c r="C57" s="16"/>
      <c r="D57" s="16"/>
      <c r="E57" s="16"/>
      <c r="F57" s="16"/>
      <c r="G57" s="16"/>
      <c r="H57" s="16"/>
      <c r="I57" s="16"/>
      <c r="J57" s="16"/>
      <c r="K57" s="16"/>
      <c r="L57" s="16"/>
      <c r="M57" s="16"/>
    </row>
    <row r="58" spans="2:13">
      <c r="B58" s="16"/>
      <c r="C58" s="16"/>
      <c r="D58" s="16"/>
      <c r="E58" s="16"/>
      <c r="F58" s="16"/>
      <c r="G58" s="16"/>
      <c r="H58" s="16"/>
      <c r="I58" s="16"/>
      <c r="J58" s="16"/>
      <c r="K58" s="16"/>
      <c r="L58" s="16"/>
      <c r="M58" s="16"/>
    </row>
    <row r="59" spans="2:13">
      <c r="B59" s="16"/>
      <c r="C59" s="16"/>
      <c r="D59" s="16"/>
      <c r="E59" s="16"/>
      <c r="F59" s="16"/>
      <c r="G59" s="16"/>
      <c r="H59" s="16"/>
      <c r="I59" s="16"/>
      <c r="J59" s="16"/>
      <c r="K59" s="16"/>
      <c r="L59" s="16"/>
      <c r="M59" s="16"/>
    </row>
    <row r="60" spans="2:13">
      <c r="B60" s="16"/>
      <c r="C60" s="16"/>
      <c r="D60" s="16"/>
      <c r="E60" s="16"/>
      <c r="F60" s="16"/>
      <c r="G60" s="16"/>
      <c r="H60" s="16"/>
      <c r="I60" s="16"/>
      <c r="J60" s="16"/>
      <c r="K60" s="16"/>
      <c r="L60" s="16"/>
      <c r="M60" s="16"/>
    </row>
    <row r="61" spans="2:13">
      <c r="B61" s="16"/>
      <c r="C61" s="16"/>
      <c r="D61" s="16"/>
      <c r="E61" s="16"/>
      <c r="F61" s="16"/>
      <c r="G61" s="16"/>
      <c r="H61" s="16"/>
      <c r="I61" s="16"/>
      <c r="J61" s="16"/>
      <c r="K61" s="16"/>
      <c r="L61" s="16"/>
      <c r="M61" s="16"/>
    </row>
    <row r="62" spans="2:13">
      <c r="B62" s="16"/>
      <c r="C62" s="16"/>
      <c r="D62" s="16"/>
      <c r="E62" s="16"/>
      <c r="F62" s="16"/>
      <c r="G62" s="16"/>
      <c r="H62" s="16"/>
      <c r="I62" s="16"/>
      <c r="J62" s="16"/>
      <c r="K62" s="16"/>
      <c r="L62" s="16"/>
      <c r="M62" s="16"/>
    </row>
    <row r="63" spans="2:13">
      <c r="B63" s="16"/>
      <c r="C63" s="16"/>
      <c r="D63" s="16"/>
      <c r="E63" s="16"/>
      <c r="F63" s="16"/>
      <c r="G63" s="16"/>
      <c r="H63" s="16"/>
      <c r="I63" s="16"/>
      <c r="J63" s="16"/>
      <c r="K63" s="16"/>
      <c r="L63" s="16"/>
      <c r="M63" s="16"/>
    </row>
    <row r="64" spans="2:13">
      <c r="B64" s="16"/>
      <c r="C64" s="16"/>
      <c r="D64" s="16"/>
      <c r="E64" s="16"/>
      <c r="F64" s="16"/>
      <c r="G64" s="16"/>
      <c r="H64" s="16"/>
      <c r="I64" s="16"/>
      <c r="J64" s="16"/>
      <c r="K64" s="16"/>
      <c r="L64" s="16"/>
      <c r="M64" s="16"/>
    </row>
    <row r="65" spans="2:13">
      <c r="B65" s="16"/>
      <c r="C65" s="16"/>
      <c r="D65" s="16"/>
      <c r="E65" s="16"/>
      <c r="F65" s="16"/>
      <c r="G65" s="16"/>
      <c r="H65" s="16"/>
      <c r="I65" s="16"/>
      <c r="J65" s="16"/>
      <c r="K65" s="16"/>
      <c r="L65" s="16"/>
      <c r="M65" s="16"/>
    </row>
    <row r="66" spans="2:13">
      <c r="B66" s="16"/>
      <c r="C66" s="16"/>
      <c r="D66" s="16"/>
      <c r="E66" s="16"/>
      <c r="F66" s="16"/>
      <c r="G66" s="16"/>
      <c r="H66" s="16"/>
      <c r="I66" s="16"/>
      <c r="J66" s="16"/>
      <c r="K66" s="16"/>
      <c r="L66" s="16"/>
      <c r="M66" s="16"/>
    </row>
    <row r="67" spans="2:13">
      <c r="B67" s="16"/>
      <c r="C67" s="16"/>
      <c r="D67" s="16"/>
      <c r="E67" s="16"/>
      <c r="F67" s="16"/>
      <c r="G67" s="16"/>
      <c r="H67" s="16"/>
      <c r="I67" s="16"/>
      <c r="J67" s="16"/>
      <c r="K67" s="16"/>
      <c r="L67" s="16"/>
      <c r="M67" s="16"/>
    </row>
    <row r="68" spans="2:13">
      <c r="B68" s="16"/>
      <c r="C68" s="16"/>
      <c r="D68" s="16"/>
      <c r="E68" s="16"/>
      <c r="F68" s="16"/>
      <c r="G68" s="16"/>
      <c r="H68" s="16"/>
      <c r="I68" s="16"/>
      <c r="J68" s="16"/>
      <c r="K68" s="16"/>
      <c r="L68" s="16"/>
      <c r="M68" s="16"/>
    </row>
    <row r="69" spans="2:13">
      <c r="B69" s="16"/>
      <c r="C69" s="16"/>
      <c r="D69" s="16"/>
      <c r="E69" s="16"/>
      <c r="F69" s="16"/>
      <c r="G69" s="16"/>
      <c r="H69" s="16"/>
      <c r="I69" s="16"/>
      <c r="J69" s="16"/>
      <c r="K69" s="16"/>
      <c r="L69" s="16"/>
      <c r="M69" s="16"/>
    </row>
    <row r="70" spans="2:13">
      <c r="B70" s="16"/>
      <c r="C70" s="16"/>
      <c r="D70" s="16"/>
      <c r="E70" s="16"/>
      <c r="F70" s="16"/>
      <c r="G70" s="16"/>
      <c r="H70" s="16"/>
      <c r="I70" s="16"/>
      <c r="J70" s="16"/>
      <c r="K70" s="16"/>
      <c r="L70" s="16"/>
      <c r="M70" s="16"/>
    </row>
    <row r="71" spans="2:13">
      <c r="B71" s="16"/>
      <c r="C71" s="16"/>
      <c r="D71" s="16"/>
      <c r="E71" s="16"/>
      <c r="F71" s="16"/>
      <c r="G71" s="16"/>
      <c r="H71" s="16"/>
      <c r="I71" s="16"/>
      <c r="J71" s="16"/>
      <c r="K71" s="16"/>
      <c r="L71" s="16"/>
      <c r="M71" s="16"/>
    </row>
    <row r="72" spans="2:13">
      <c r="B72" s="22" t="s">
        <v>5</v>
      </c>
      <c r="C72" s="16"/>
      <c r="D72" s="16"/>
      <c r="E72" s="16"/>
      <c r="F72" s="22" t="s">
        <v>6</v>
      </c>
      <c r="G72" s="16"/>
      <c r="H72" s="16"/>
      <c r="I72" s="16"/>
      <c r="J72" s="16"/>
      <c r="K72" s="16"/>
      <c r="L72" s="16"/>
      <c r="M72" s="16"/>
    </row>
    <row r="73" spans="2:13">
      <c r="B73" s="16"/>
      <c r="C73" s="16"/>
      <c r="D73" s="16"/>
      <c r="E73" s="16"/>
      <c r="F73" s="16"/>
      <c r="G73" s="16"/>
      <c r="H73" s="16"/>
      <c r="I73" s="16"/>
      <c r="J73" s="16"/>
      <c r="K73" s="16"/>
      <c r="L73" s="16"/>
      <c r="M73" s="16"/>
    </row>
    <row r="74" spans="2:13">
      <c r="B74" s="16"/>
      <c r="C74" s="16"/>
      <c r="D74" s="16"/>
      <c r="E74" s="16"/>
      <c r="F74" s="16"/>
      <c r="G74" s="16"/>
      <c r="H74" s="16"/>
      <c r="I74" s="16"/>
      <c r="J74" s="16"/>
      <c r="K74" s="16"/>
      <c r="L74" s="16"/>
      <c r="M74" s="16"/>
    </row>
    <row r="75" spans="2:13">
      <c r="B75" s="16"/>
      <c r="C75" s="16"/>
      <c r="D75" s="16"/>
      <c r="E75" s="16"/>
      <c r="F75" s="16"/>
      <c r="G75" s="16"/>
      <c r="H75" s="16"/>
      <c r="I75" s="16"/>
      <c r="J75" s="16"/>
      <c r="K75" s="16"/>
      <c r="L75" s="16"/>
      <c r="M75" s="16"/>
    </row>
    <row r="76" spans="2:13">
      <c r="B76" s="16"/>
      <c r="C76" s="16"/>
      <c r="D76" s="16"/>
      <c r="E76" s="16"/>
      <c r="F76" s="16"/>
      <c r="G76" s="16"/>
      <c r="H76" s="16"/>
      <c r="I76" s="16"/>
      <c r="J76" s="16"/>
      <c r="K76" s="16"/>
      <c r="L76" s="16"/>
      <c r="M76" s="16"/>
    </row>
    <row r="77" spans="2:13">
      <c r="B77" s="16"/>
      <c r="C77" s="16"/>
      <c r="D77" s="16"/>
      <c r="E77" s="16"/>
      <c r="F77" s="16"/>
      <c r="G77" s="16"/>
      <c r="H77" s="16"/>
      <c r="I77" s="16"/>
      <c r="J77" s="16"/>
      <c r="K77" s="16"/>
      <c r="L77" s="16"/>
      <c r="M77" s="16"/>
    </row>
    <row r="78" spans="2:13">
      <c r="B78" s="16"/>
      <c r="C78" s="16"/>
      <c r="D78" s="16"/>
      <c r="E78" s="16"/>
      <c r="F78" s="16"/>
      <c r="G78" s="16"/>
      <c r="H78" s="16"/>
      <c r="I78" s="16"/>
      <c r="J78" s="16"/>
      <c r="K78" s="16"/>
      <c r="L78" s="16"/>
      <c r="M78" s="16"/>
    </row>
    <row r="79" spans="2:13">
      <c r="B79" s="16"/>
      <c r="C79" s="16"/>
      <c r="D79" s="16"/>
      <c r="E79" s="16"/>
      <c r="F79" s="16"/>
      <c r="G79" s="16"/>
      <c r="H79" s="16"/>
      <c r="I79" s="16"/>
      <c r="J79" s="16"/>
      <c r="K79" s="16"/>
      <c r="L79" s="16"/>
      <c r="M79" s="16"/>
    </row>
    <row r="80" spans="2:13">
      <c r="B80" s="16"/>
      <c r="C80" s="16"/>
      <c r="D80" s="16"/>
      <c r="E80" s="16"/>
      <c r="F80" s="16"/>
      <c r="G80" s="16"/>
      <c r="H80" s="16"/>
      <c r="I80" s="16"/>
      <c r="J80" s="16"/>
      <c r="K80" s="16"/>
      <c r="L80" s="16"/>
      <c r="M80" s="16"/>
    </row>
    <row r="81" spans="2:13">
      <c r="B81" s="16"/>
      <c r="C81" s="16"/>
      <c r="D81" s="16"/>
      <c r="E81" s="16"/>
      <c r="F81" s="16"/>
      <c r="G81" s="16"/>
      <c r="H81" s="16"/>
      <c r="I81" s="16"/>
      <c r="J81" s="16"/>
      <c r="K81" s="16"/>
      <c r="L81" s="16"/>
      <c r="M81" s="16"/>
    </row>
    <row r="82" spans="2:13">
      <c r="B82" s="16"/>
      <c r="C82" s="16"/>
      <c r="D82" s="16"/>
      <c r="E82" s="16"/>
      <c r="F82" s="16"/>
      <c r="G82" s="16"/>
      <c r="H82" s="16"/>
      <c r="I82" s="16"/>
      <c r="J82" s="16"/>
      <c r="K82" s="16"/>
      <c r="L82" s="16"/>
      <c r="M82" s="16"/>
    </row>
    <row r="83" spans="2:13">
      <c r="B83" s="16"/>
      <c r="C83" s="16"/>
      <c r="D83" s="16"/>
      <c r="E83" s="16"/>
      <c r="F83" s="16"/>
      <c r="G83" s="16"/>
      <c r="H83" s="16"/>
      <c r="I83" s="16"/>
      <c r="J83" s="16"/>
      <c r="K83" s="16"/>
      <c r="L83" s="16"/>
      <c r="M83" s="16"/>
    </row>
    <row r="84" spans="2:13">
      <c r="B84" s="16"/>
      <c r="C84" s="16"/>
      <c r="D84" s="16"/>
      <c r="E84" s="16"/>
      <c r="F84" s="16"/>
      <c r="G84" s="16"/>
      <c r="H84" s="16"/>
      <c r="I84" s="16"/>
      <c r="J84" s="16"/>
      <c r="K84" s="16"/>
      <c r="L84" s="16"/>
      <c r="M84" s="16"/>
    </row>
    <row r="85" spans="2:13">
      <c r="B85" s="16"/>
      <c r="C85" s="16"/>
      <c r="D85" s="16"/>
      <c r="E85" s="16"/>
      <c r="F85" s="16"/>
      <c r="G85" s="16"/>
      <c r="H85" s="16"/>
      <c r="I85" s="16"/>
      <c r="J85" s="16"/>
      <c r="K85" s="16"/>
      <c r="L85" s="16"/>
      <c r="M85" s="16"/>
    </row>
    <row r="86" spans="2:13">
      <c r="B86" s="16"/>
      <c r="C86" s="16"/>
      <c r="D86" s="16"/>
      <c r="E86" s="16"/>
      <c r="F86" s="16"/>
      <c r="G86" s="16"/>
      <c r="H86" s="16"/>
      <c r="I86" s="16"/>
      <c r="J86" s="16"/>
      <c r="K86" s="16"/>
      <c r="L86" s="16"/>
      <c r="M86" s="16"/>
    </row>
    <row r="87" spans="2:13">
      <c r="B87" s="16"/>
      <c r="C87" s="16"/>
      <c r="D87" s="16"/>
      <c r="E87" s="16"/>
      <c r="F87" s="16"/>
      <c r="G87" s="16"/>
      <c r="H87" s="16"/>
      <c r="I87" s="16"/>
      <c r="J87" s="16"/>
      <c r="K87" s="16"/>
      <c r="L87" s="16"/>
      <c r="M87" s="16"/>
    </row>
    <row r="88" spans="2:13">
      <c r="B88" s="22" t="s">
        <v>7</v>
      </c>
      <c r="C88" s="16"/>
      <c r="D88" s="16"/>
      <c r="E88" s="16"/>
      <c r="F88" s="16"/>
      <c r="G88" s="16"/>
      <c r="H88" s="16"/>
      <c r="I88" s="16"/>
      <c r="J88" s="16"/>
      <c r="K88" s="16"/>
      <c r="L88" s="16"/>
      <c r="M88" s="16"/>
    </row>
    <row r="89" spans="2:13">
      <c r="B89" s="16"/>
      <c r="C89" s="16"/>
      <c r="D89" s="16"/>
      <c r="E89" s="16"/>
      <c r="F89" s="16"/>
      <c r="G89" s="16"/>
      <c r="H89" s="16"/>
      <c r="I89" s="16"/>
      <c r="J89" s="16"/>
      <c r="K89" s="16"/>
      <c r="L89" s="16"/>
      <c r="M89" s="16"/>
    </row>
    <row r="90" spans="2:13">
      <c r="B90" s="16"/>
      <c r="C90" s="16"/>
      <c r="D90" s="16"/>
      <c r="E90" s="16"/>
      <c r="F90" s="16"/>
      <c r="G90" s="16"/>
      <c r="H90" s="16"/>
      <c r="I90" s="16"/>
      <c r="J90" s="16"/>
      <c r="K90" s="16"/>
      <c r="L90" s="16"/>
      <c r="M90" s="16"/>
    </row>
    <row r="91" spans="2:13">
      <c r="B91" s="16"/>
      <c r="C91" s="16"/>
      <c r="D91" s="16"/>
      <c r="E91" s="16"/>
      <c r="F91" s="16"/>
      <c r="G91" s="16"/>
      <c r="H91" s="16"/>
      <c r="I91" s="16"/>
      <c r="J91" s="16"/>
      <c r="K91" s="16"/>
      <c r="L91" s="16"/>
      <c r="M91" s="16"/>
    </row>
    <row r="92" spans="2:13">
      <c r="B92" s="16"/>
      <c r="C92" s="16"/>
      <c r="D92" s="16"/>
      <c r="E92" s="16"/>
      <c r="F92" s="16"/>
      <c r="G92" s="16"/>
      <c r="H92" s="16"/>
      <c r="I92" s="16"/>
      <c r="J92" s="16"/>
      <c r="K92" s="16"/>
      <c r="L92" s="16"/>
      <c r="M92" s="16"/>
    </row>
    <row r="93" spans="2:13">
      <c r="B93" s="16"/>
      <c r="C93" s="16"/>
      <c r="D93" s="16"/>
      <c r="E93" s="16"/>
      <c r="F93" s="16"/>
      <c r="G93" s="16"/>
      <c r="H93" s="16"/>
      <c r="I93" s="16"/>
      <c r="J93" s="16"/>
      <c r="K93" s="16"/>
      <c r="L93" s="16"/>
      <c r="M93" s="16"/>
    </row>
    <row r="94" spans="2:13">
      <c r="B94" s="16"/>
      <c r="C94" s="16"/>
      <c r="D94" s="16"/>
      <c r="E94" s="16"/>
      <c r="F94" s="16"/>
      <c r="G94" s="16"/>
      <c r="H94" s="16"/>
      <c r="I94" s="16"/>
      <c r="J94" s="16"/>
      <c r="K94" s="16"/>
      <c r="L94" s="16"/>
      <c r="M94" s="16"/>
    </row>
    <row r="95" spans="2:13">
      <c r="B95" s="16"/>
      <c r="C95" s="16"/>
      <c r="D95" s="16"/>
      <c r="E95" s="16"/>
      <c r="F95" s="16"/>
      <c r="G95" s="16"/>
      <c r="H95" s="16"/>
      <c r="I95" s="16"/>
      <c r="J95" s="16"/>
      <c r="K95" s="16"/>
      <c r="L95" s="16"/>
      <c r="M95" s="16"/>
    </row>
    <row r="96" spans="2:13">
      <c r="B96" s="16"/>
      <c r="C96" s="16"/>
      <c r="D96" s="16"/>
      <c r="E96" s="16"/>
      <c r="F96" s="16"/>
      <c r="G96" s="16"/>
      <c r="H96" s="16"/>
      <c r="I96" s="16"/>
      <c r="J96" s="16"/>
      <c r="K96" s="16"/>
      <c r="L96" s="16"/>
      <c r="M96" s="16"/>
    </row>
    <row r="97" spans="2:13">
      <c r="B97" s="16"/>
      <c r="C97" s="16"/>
      <c r="D97" s="16"/>
      <c r="E97" s="16"/>
      <c r="F97" s="16"/>
      <c r="G97" s="16"/>
      <c r="H97" s="16"/>
      <c r="I97" s="16"/>
      <c r="J97" s="16"/>
      <c r="K97" s="16"/>
      <c r="L97" s="16"/>
      <c r="M97" s="16"/>
    </row>
    <row r="98" spans="2:13">
      <c r="B98" s="16"/>
      <c r="C98" s="16"/>
      <c r="D98" s="16"/>
      <c r="E98" s="16"/>
      <c r="F98" s="16"/>
      <c r="G98" s="16"/>
      <c r="H98" s="16"/>
      <c r="I98" s="16"/>
      <c r="J98" s="16"/>
      <c r="K98" s="16"/>
      <c r="L98" s="16"/>
      <c r="M98" s="16"/>
    </row>
    <row r="99" spans="2:13">
      <c r="B99" s="16"/>
      <c r="C99" s="16"/>
      <c r="D99" s="16"/>
      <c r="E99" s="16"/>
      <c r="F99" s="16"/>
      <c r="G99" s="16"/>
      <c r="H99" s="16"/>
      <c r="I99" s="16"/>
      <c r="J99" s="16"/>
      <c r="K99" s="16"/>
      <c r="L99" s="16"/>
      <c r="M99" s="16"/>
    </row>
    <row r="100" spans="2:13">
      <c r="B100" s="16"/>
      <c r="C100" s="16"/>
      <c r="D100" s="16"/>
      <c r="E100" s="16"/>
      <c r="F100" s="16"/>
      <c r="G100" s="16"/>
      <c r="H100" s="16"/>
      <c r="I100" s="16"/>
      <c r="J100" s="16"/>
      <c r="K100" s="16"/>
      <c r="L100" s="16"/>
      <c r="M100" s="16"/>
    </row>
    <row r="101" spans="2:13">
      <c r="B101" s="16"/>
      <c r="C101" s="16"/>
      <c r="D101" s="16"/>
      <c r="E101" s="16"/>
      <c r="F101" s="16"/>
      <c r="G101" s="16"/>
      <c r="H101" s="16"/>
      <c r="I101" s="16"/>
      <c r="J101" s="16"/>
      <c r="K101" s="16"/>
      <c r="L101" s="16"/>
      <c r="M101" s="16"/>
    </row>
    <row r="102" spans="2:13">
      <c r="B102" s="16"/>
      <c r="C102" s="16"/>
      <c r="D102" s="16"/>
      <c r="E102" s="16"/>
      <c r="F102" s="16"/>
      <c r="G102" s="16"/>
      <c r="H102" s="16"/>
      <c r="I102" s="16"/>
      <c r="J102" s="16"/>
      <c r="K102" s="16"/>
      <c r="L102" s="16"/>
      <c r="M102" s="16"/>
    </row>
    <row r="103" spans="2:13">
      <c r="B103" s="16"/>
      <c r="C103" s="16"/>
      <c r="D103" s="16"/>
      <c r="E103" s="16"/>
      <c r="F103" s="16"/>
      <c r="G103" s="16"/>
      <c r="H103" s="16"/>
      <c r="I103" s="16"/>
      <c r="J103" s="16"/>
      <c r="K103" s="16"/>
      <c r="L103" s="16"/>
      <c r="M103" s="16"/>
    </row>
    <row r="104" spans="2:13" hidden="1">
      <c r="B104" s="16"/>
      <c r="C104" s="16"/>
      <c r="D104" s="16"/>
      <c r="E104" s="16"/>
      <c r="F104" s="16"/>
      <c r="G104" s="16"/>
      <c r="H104" s="16"/>
      <c r="I104" s="16"/>
      <c r="J104" s="16"/>
      <c r="K104" s="16"/>
      <c r="L104" s="16"/>
      <c r="M104" s="16"/>
    </row>
    <row r="105" spans="2:13" hidden="1">
      <c r="B105" s="16"/>
      <c r="C105" s="16"/>
      <c r="D105" s="16"/>
      <c r="E105" s="16"/>
      <c r="F105" s="16"/>
      <c r="G105" s="16"/>
      <c r="H105" s="16"/>
      <c r="I105" s="16"/>
      <c r="J105" s="16"/>
      <c r="K105" s="16"/>
      <c r="L105" s="16"/>
      <c r="M105" s="16"/>
    </row>
    <row r="106" spans="2:13" hidden="1">
      <c r="B106" s="16"/>
      <c r="C106" s="16"/>
      <c r="D106" s="16"/>
      <c r="E106" s="16"/>
      <c r="F106" s="16"/>
      <c r="G106" s="16"/>
      <c r="H106" s="16"/>
      <c r="I106" s="16"/>
      <c r="J106" s="16"/>
      <c r="K106" s="16"/>
      <c r="L106" s="16"/>
      <c r="M106" s="16"/>
    </row>
    <row r="107" spans="2:13" hidden="1">
      <c r="B107" s="16"/>
      <c r="C107" s="16"/>
      <c r="D107" s="16"/>
      <c r="E107" s="16"/>
      <c r="F107" s="16"/>
      <c r="G107" s="16"/>
      <c r="H107" s="16"/>
      <c r="I107" s="16"/>
      <c r="J107" s="16"/>
      <c r="K107" s="16"/>
      <c r="L107" s="16"/>
      <c r="M107" s="16"/>
    </row>
    <row r="108" spans="2:13" hidden="1">
      <c r="B108" s="16"/>
      <c r="C108" s="16"/>
      <c r="D108" s="16"/>
      <c r="E108" s="16"/>
      <c r="F108" s="16"/>
      <c r="G108" s="16"/>
      <c r="H108" s="16"/>
      <c r="I108" s="16"/>
      <c r="J108" s="16"/>
      <c r="K108" s="16"/>
      <c r="L108" s="16"/>
      <c r="M108" s="16"/>
    </row>
    <row r="109" spans="2:13" hidden="1">
      <c r="B109" s="16"/>
      <c r="C109" s="16"/>
      <c r="D109" s="16"/>
      <c r="E109" s="16"/>
      <c r="F109" s="16"/>
      <c r="G109" s="16"/>
      <c r="H109" s="16"/>
      <c r="I109" s="16"/>
      <c r="J109" s="16"/>
      <c r="K109" s="16"/>
      <c r="L109" s="16"/>
      <c r="M109" s="16"/>
    </row>
    <row r="110" spans="2:13" hidden="1">
      <c r="B110" s="16"/>
      <c r="C110" s="16"/>
      <c r="D110" s="16"/>
      <c r="E110" s="16"/>
      <c r="F110" s="16"/>
      <c r="G110" s="16"/>
      <c r="H110" s="16"/>
      <c r="I110" s="16"/>
      <c r="J110" s="16"/>
      <c r="K110" s="16"/>
      <c r="L110" s="16"/>
      <c r="M110" s="16"/>
    </row>
    <row r="111" spans="2:13" hidden="1">
      <c r="B111" s="16"/>
      <c r="C111" s="16"/>
      <c r="D111" s="16"/>
      <c r="E111" s="16"/>
      <c r="F111" s="16"/>
      <c r="G111" s="16"/>
      <c r="H111" s="16"/>
      <c r="I111" s="16"/>
      <c r="J111" s="16"/>
      <c r="K111" s="16"/>
      <c r="L111" s="16"/>
      <c r="M111" s="16"/>
    </row>
    <row r="112" spans="2:13" hidden="1">
      <c r="B112" s="16"/>
      <c r="C112" s="16"/>
      <c r="D112" s="16"/>
      <c r="E112" s="16"/>
      <c r="F112" s="16"/>
      <c r="G112" s="16"/>
      <c r="H112" s="16"/>
      <c r="I112" s="16"/>
      <c r="J112" s="16"/>
      <c r="K112" s="16"/>
      <c r="L112" s="16"/>
      <c r="M112" s="16"/>
    </row>
    <row r="113" spans="2:13" hidden="1">
      <c r="B113" s="16"/>
      <c r="C113" s="16"/>
      <c r="D113" s="16"/>
      <c r="E113" s="16"/>
      <c r="F113" s="16"/>
      <c r="G113" s="16"/>
      <c r="H113" s="16"/>
      <c r="I113" s="16"/>
      <c r="J113" s="16"/>
      <c r="K113" s="16"/>
      <c r="L113" s="16"/>
      <c r="M113" s="16"/>
    </row>
    <row r="114" spans="2:13" hidden="1">
      <c r="B114" s="16"/>
      <c r="C114" s="16"/>
      <c r="D114" s="16"/>
      <c r="E114" s="16"/>
      <c r="F114" s="16"/>
      <c r="G114" s="16"/>
      <c r="H114" s="16"/>
      <c r="I114" s="16"/>
      <c r="J114" s="16"/>
      <c r="K114" s="16"/>
      <c r="L114" s="16"/>
      <c r="M114" s="16"/>
    </row>
    <row r="115" spans="2:13" hidden="1">
      <c r="B115" s="16"/>
      <c r="C115" s="16"/>
      <c r="D115" s="16"/>
      <c r="E115" s="16"/>
      <c r="F115" s="16"/>
      <c r="G115" s="16"/>
      <c r="H115" s="16"/>
      <c r="I115" s="16"/>
      <c r="J115" s="16"/>
      <c r="K115" s="16"/>
      <c r="L115" s="16"/>
      <c r="M115" s="16"/>
    </row>
    <row r="116" spans="2:13" hidden="1">
      <c r="B116" s="16"/>
      <c r="C116" s="16"/>
      <c r="D116" s="16"/>
      <c r="E116" s="16"/>
      <c r="F116" s="16"/>
      <c r="G116" s="16"/>
      <c r="H116" s="16"/>
      <c r="I116" s="16"/>
      <c r="J116" s="16"/>
      <c r="K116" s="16"/>
      <c r="L116" s="16"/>
      <c r="M116" s="16"/>
    </row>
    <row r="117" spans="2:13" hidden="1">
      <c r="B117" s="16"/>
      <c r="C117" s="16"/>
      <c r="D117" s="16"/>
      <c r="E117" s="16"/>
      <c r="F117" s="16"/>
      <c r="G117" s="16"/>
      <c r="H117" s="16"/>
      <c r="I117" s="16"/>
      <c r="J117" s="16"/>
      <c r="K117" s="16"/>
      <c r="L117" s="16"/>
      <c r="M117" s="16"/>
    </row>
    <row r="118" spans="2:13" hidden="1">
      <c r="B118" s="16"/>
      <c r="C118" s="16"/>
      <c r="D118" s="16"/>
      <c r="E118" s="16"/>
      <c r="F118" s="16"/>
      <c r="G118" s="16"/>
      <c r="H118" s="16"/>
      <c r="I118" s="16"/>
      <c r="J118" s="16"/>
      <c r="K118" s="16"/>
      <c r="L118" s="16"/>
      <c r="M118" s="16"/>
    </row>
    <row r="119" spans="2:13" hidden="1">
      <c r="B119" s="16"/>
      <c r="C119" s="16"/>
      <c r="D119" s="16"/>
      <c r="E119" s="16"/>
      <c r="F119" s="16"/>
      <c r="G119" s="16"/>
      <c r="H119" s="16"/>
      <c r="I119" s="16"/>
      <c r="J119" s="16"/>
      <c r="K119" s="16"/>
      <c r="L119" s="16"/>
      <c r="M119" s="16"/>
    </row>
    <row r="120" spans="2:13" hidden="1">
      <c r="B120" s="16"/>
      <c r="C120" s="16"/>
      <c r="D120" s="16"/>
      <c r="E120" s="16"/>
      <c r="F120" s="16"/>
      <c r="G120" s="16"/>
      <c r="H120" s="16"/>
      <c r="I120" s="16"/>
      <c r="J120" s="16"/>
      <c r="K120" s="16"/>
      <c r="L120" s="16"/>
      <c r="M120" s="16"/>
    </row>
    <row r="121" spans="2:13" hidden="1">
      <c r="B121" s="16"/>
      <c r="C121" s="16"/>
      <c r="D121" s="16"/>
      <c r="E121" s="16"/>
      <c r="F121" s="16"/>
      <c r="G121" s="16"/>
      <c r="H121" s="16"/>
      <c r="I121" s="16"/>
      <c r="J121" s="16"/>
      <c r="K121" s="16"/>
      <c r="L121" s="16"/>
      <c r="M121" s="16"/>
    </row>
    <row r="122" spans="2:13" hidden="1">
      <c r="B122" s="16"/>
      <c r="C122" s="16"/>
      <c r="D122" s="16"/>
      <c r="E122" s="16"/>
      <c r="F122" s="16"/>
      <c r="G122" s="16"/>
      <c r="H122" s="16"/>
      <c r="I122" s="16"/>
      <c r="J122" s="16"/>
      <c r="K122" s="16"/>
      <c r="L122" s="16"/>
      <c r="M122" s="16"/>
    </row>
    <row r="123" spans="2:13" hidden="1">
      <c r="B123" s="16"/>
      <c r="C123" s="16"/>
      <c r="D123" s="16"/>
      <c r="E123" s="16"/>
      <c r="F123" s="16"/>
      <c r="G123" s="16"/>
      <c r="H123" s="16"/>
      <c r="I123" s="16"/>
      <c r="J123" s="16"/>
      <c r="K123" s="16"/>
      <c r="L123" s="16"/>
      <c r="M123" s="16"/>
    </row>
    <row r="124" spans="2:13" hidden="1">
      <c r="B124" s="16"/>
      <c r="C124" s="16"/>
      <c r="D124" s="16"/>
      <c r="E124" s="16"/>
      <c r="F124" s="16"/>
      <c r="G124" s="16"/>
      <c r="H124" s="16"/>
      <c r="I124" s="16"/>
      <c r="J124" s="16"/>
      <c r="K124" s="16"/>
      <c r="L124" s="16"/>
      <c r="M124" s="16"/>
    </row>
    <row r="125" spans="2:13" hidden="1">
      <c r="B125" s="16"/>
      <c r="C125" s="16"/>
      <c r="D125" s="16"/>
      <c r="E125" s="16"/>
      <c r="F125" s="16"/>
      <c r="G125" s="16"/>
      <c r="H125" s="16"/>
      <c r="I125" s="16"/>
      <c r="J125" s="16"/>
      <c r="K125" s="16"/>
      <c r="L125" s="16"/>
      <c r="M125" s="16"/>
    </row>
    <row r="126" spans="2:13" hidden="1">
      <c r="B126" s="16"/>
      <c r="C126" s="16"/>
      <c r="D126" s="16"/>
      <c r="E126" s="16"/>
      <c r="F126" s="16"/>
      <c r="G126" s="16"/>
      <c r="H126" s="16"/>
      <c r="I126" s="16"/>
      <c r="J126" s="16"/>
      <c r="K126" s="16"/>
      <c r="L126" s="16"/>
      <c r="M126" s="16"/>
    </row>
    <row r="127" spans="2:13" hidden="1">
      <c r="B127" s="16"/>
      <c r="C127" s="16"/>
      <c r="D127" s="16"/>
      <c r="E127" s="16"/>
      <c r="F127" s="16"/>
      <c r="G127" s="16"/>
      <c r="H127" s="16"/>
      <c r="I127" s="16"/>
      <c r="J127" s="16"/>
      <c r="K127" s="16"/>
      <c r="L127" s="16"/>
      <c r="M127" s="16"/>
    </row>
    <row r="128" spans="2:13" hidden="1">
      <c r="B128" s="16"/>
      <c r="C128" s="16"/>
      <c r="D128" s="16"/>
      <c r="E128" s="16"/>
      <c r="F128" s="16"/>
      <c r="G128" s="16"/>
      <c r="H128" s="16"/>
      <c r="I128" s="16"/>
      <c r="J128" s="16"/>
      <c r="K128" s="16"/>
      <c r="L128" s="16"/>
      <c r="M128" s="16"/>
    </row>
    <row r="129" spans="2:13" hidden="1">
      <c r="B129" s="16"/>
      <c r="C129" s="16"/>
      <c r="D129" s="16"/>
      <c r="E129" s="16"/>
      <c r="F129" s="16"/>
      <c r="G129" s="16"/>
      <c r="H129" s="16"/>
      <c r="I129" s="16"/>
      <c r="J129" s="16"/>
      <c r="K129" s="16"/>
      <c r="L129" s="16"/>
      <c r="M129" s="16"/>
    </row>
    <row r="130" spans="2:13" hidden="1">
      <c r="B130" s="16"/>
      <c r="C130" s="16"/>
      <c r="D130" s="16"/>
      <c r="E130" s="16"/>
      <c r="F130" s="16"/>
      <c r="G130" s="16"/>
      <c r="H130" s="16"/>
      <c r="I130" s="16"/>
      <c r="J130" s="16"/>
      <c r="K130" s="16"/>
      <c r="L130" s="16"/>
      <c r="M130" s="16"/>
    </row>
    <row r="131" spans="2:13" hidden="1">
      <c r="B131" s="16"/>
      <c r="C131" s="16"/>
      <c r="D131" s="16"/>
      <c r="E131" s="16"/>
      <c r="F131" s="16"/>
      <c r="G131" s="16"/>
      <c r="H131" s="16"/>
      <c r="I131" s="16"/>
      <c r="J131" s="16"/>
      <c r="K131" s="16"/>
      <c r="L131" s="16"/>
      <c r="M131" s="16"/>
    </row>
    <row r="132" spans="2:13" hidden="1">
      <c r="B132" s="16"/>
      <c r="C132" s="16"/>
      <c r="D132" s="16"/>
      <c r="E132" s="16"/>
      <c r="F132" s="16"/>
      <c r="G132" s="16"/>
      <c r="H132" s="16"/>
      <c r="I132" s="16"/>
      <c r="J132" s="16"/>
      <c r="K132" s="16"/>
      <c r="L132" s="16"/>
      <c r="M132" s="16"/>
    </row>
    <row r="133" spans="2:13" hidden="1">
      <c r="B133" s="16"/>
      <c r="C133" s="16"/>
      <c r="D133" s="16"/>
      <c r="E133" s="16"/>
      <c r="F133" s="16"/>
      <c r="G133" s="16"/>
      <c r="H133" s="16"/>
      <c r="I133" s="16"/>
      <c r="J133" s="16"/>
      <c r="K133" s="16"/>
      <c r="L133" s="16"/>
      <c r="M133" s="16"/>
    </row>
    <row r="134" spans="2:13" hidden="1">
      <c r="B134" s="16"/>
      <c r="C134" s="16"/>
      <c r="D134" s="16"/>
      <c r="E134" s="16"/>
      <c r="F134" s="16"/>
      <c r="G134" s="16"/>
      <c r="H134" s="16"/>
      <c r="I134" s="16"/>
      <c r="J134" s="16"/>
      <c r="K134" s="16"/>
      <c r="L134" s="16"/>
      <c r="M134" s="16"/>
    </row>
    <row r="135" spans="2:13" hidden="1">
      <c r="B135" s="16"/>
      <c r="C135" s="16"/>
      <c r="D135" s="16"/>
      <c r="E135" s="16"/>
      <c r="F135" s="16"/>
      <c r="G135" s="16"/>
      <c r="H135" s="16"/>
      <c r="I135" s="16"/>
      <c r="J135" s="16"/>
      <c r="K135" s="16"/>
      <c r="L135" s="16"/>
      <c r="M135" s="16"/>
    </row>
    <row r="136" spans="2:13" hidden="1">
      <c r="B136" s="16"/>
      <c r="C136" s="16"/>
      <c r="D136" s="16"/>
      <c r="E136" s="16"/>
      <c r="F136" s="16"/>
      <c r="G136" s="16"/>
      <c r="H136" s="16"/>
      <c r="I136" s="16"/>
      <c r="J136" s="16"/>
      <c r="K136" s="16"/>
      <c r="L136" s="16"/>
      <c r="M136" s="16"/>
    </row>
    <row r="137" spans="2:13" hidden="1">
      <c r="B137" s="16"/>
      <c r="C137" s="16"/>
      <c r="D137" s="16"/>
      <c r="E137" s="16"/>
      <c r="F137" s="16"/>
      <c r="G137" s="16"/>
      <c r="H137" s="16"/>
      <c r="I137" s="16"/>
      <c r="J137" s="16"/>
      <c r="K137" s="16"/>
      <c r="L137" s="16"/>
      <c r="M137" s="16"/>
    </row>
    <row r="138" spans="2:13" hidden="1">
      <c r="B138" s="16"/>
      <c r="C138" s="16"/>
      <c r="D138" s="16"/>
      <c r="E138" s="16"/>
      <c r="F138" s="16"/>
      <c r="G138" s="16"/>
      <c r="H138" s="16"/>
      <c r="I138" s="16"/>
      <c r="J138" s="16"/>
      <c r="K138" s="16"/>
      <c r="L138" s="16"/>
      <c r="M138" s="16"/>
    </row>
    <row r="139" spans="2:13" hidden="1">
      <c r="B139" s="16"/>
      <c r="C139" s="16"/>
      <c r="D139" s="16"/>
      <c r="E139" s="16"/>
      <c r="F139" s="16"/>
      <c r="G139" s="16"/>
      <c r="H139" s="16"/>
      <c r="I139" s="16"/>
      <c r="J139" s="16"/>
      <c r="K139" s="16"/>
      <c r="L139" s="16"/>
      <c r="M139" s="16"/>
    </row>
    <row r="140" spans="2:13" hidden="1">
      <c r="B140" s="16"/>
      <c r="C140" s="16"/>
      <c r="D140" s="16"/>
      <c r="E140" s="16"/>
      <c r="F140" s="16"/>
      <c r="G140" s="16"/>
      <c r="H140" s="16"/>
      <c r="I140" s="16"/>
      <c r="J140" s="16"/>
      <c r="K140" s="16"/>
      <c r="L140" s="16"/>
      <c r="M140" s="16"/>
    </row>
    <row r="141" spans="2:13" hidden="1">
      <c r="B141" s="16"/>
      <c r="C141" s="16"/>
      <c r="D141" s="16"/>
      <c r="E141" s="16"/>
      <c r="F141" s="16"/>
      <c r="G141" s="16"/>
      <c r="H141" s="16"/>
      <c r="I141" s="16"/>
      <c r="J141" s="16"/>
      <c r="K141" s="16"/>
      <c r="L141" s="16"/>
      <c r="M141" s="16"/>
    </row>
    <row r="142" spans="2:13" hidden="1">
      <c r="B142" s="16"/>
      <c r="C142" s="16"/>
      <c r="D142" s="16"/>
      <c r="E142" s="16"/>
      <c r="F142" s="16"/>
      <c r="G142" s="16"/>
      <c r="H142" s="16"/>
      <c r="I142" s="16"/>
      <c r="J142" s="16"/>
      <c r="K142" s="16"/>
      <c r="L142" s="16"/>
      <c r="M142" s="16"/>
    </row>
    <row r="143" spans="2:13" hidden="1">
      <c r="B143" s="16"/>
      <c r="C143" s="16"/>
      <c r="D143" s="16"/>
      <c r="E143" s="16"/>
      <c r="F143" s="16"/>
      <c r="G143" s="16"/>
      <c r="H143" s="16"/>
      <c r="I143" s="16"/>
      <c r="J143" s="16"/>
      <c r="K143" s="16"/>
      <c r="L143" s="16"/>
      <c r="M143" s="16"/>
    </row>
    <row r="144" spans="2:13" hidden="1">
      <c r="B144" s="16"/>
      <c r="C144" s="16"/>
      <c r="D144" s="16"/>
      <c r="E144" s="16"/>
      <c r="F144" s="16"/>
      <c r="G144" s="16"/>
      <c r="H144" s="16"/>
      <c r="I144" s="16"/>
      <c r="J144" s="16"/>
      <c r="K144" s="16"/>
      <c r="L144" s="16"/>
      <c r="M144" s="16"/>
    </row>
    <row r="145" spans="2:13" hidden="1">
      <c r="B145" s="16"/>
      <c r="C145" s="16"/>
      <c r="D145" s="16"/>
      <c r="E145" s="16"/>
      <c r="F145" s="16"/>
      <c r="G145" s="16"/>
      <c r="H145" s="16"/>
      <c r="I145" s="16"/>
      <c r="J145" s="16"/>
      <c r="K145" s="16"/>
      <c r="L145" s="16"/>
      <c r="M145" s="16"/>
    </row>
    <row r="146" spans="2:13" hidden="1">
      <c r="B146" s="16"/>
      <c r="C146" s="16"/>
      <c r="D146" s="16"/>
      <c r="E146" s="16"/>
      <c r="F146" s="16"/>
      <c r="G146" s="16"/>
      <c r="H146" s="16"/>
      <c r="I146" s="16"/>
      <c r="J146" s="16"/>
      <c r="K146" s="16"/>
      <c r="L146" s="16"/>
      <c r="M146" s="16"/>
    </row>
    <row r="147" spans="2:13" hidden="1">
      <c r="B147" s="16"/>
      <c r="C147" s="16"/>
      <c r="D147" s="16"/>
      <c r="E147" s="16"/>
      <c r="F147" s="16"/>
      <c r="G147" s="16"/>
      <c r="H147" s="16"/>
      <c r="I147" s="16"/>
      <c r="J147" s="16"/>
      <c r="K147" s="16"/>
      <c r="L147" s="16"/>
      <c r="M147" s="16"/>
    </row>
    <row r="148" spans="2:13" hidden="1">
      <c r="B148" s="16"/>
      <c r="C148" s="16"/>
      <c r="D148" s="16"/>
      <c r="E148" s="16"/>
      <c r="F148" s="16"/>
      <c r="G148" s="16"/>
      <c r="H148" s="16"/>
      <c r="I148" s="16"/>
      <c r="J148" s="16"/>
      <c r="K148" s="16"/>
      <c r="L148" s="16"/>
      <c r="M148" s="16"/>
    </row>
    <row r="149" spans="2:13" hidden="1">
      <c r="B149" s="16"/>
      <c r="C149" s="16"/>
      <c r="D149" s="16"/>
      <c r="E149" s="16"/>
      <c r="F149" s="16"/>
      <c r="G149" s="16"/>
      <c r="H149" s="16"/>
      <c r="I149" s="16"/>
      <c r="J149" s="16"/>
      <c r="K149" s="16"/>
      <c r="L149" s="16"/>
      <c r="M149" s="16"/>
    </row>
    <row r="150" spans="2:13" hidden="1">
      <c r="B150" s="16"/>
      <c r="C150" s="16"/>
      <c r="D150" s="16"/>
      <c r="E150" s="16"/>
      <c r="F150" s="16"/>
      <c r="G150" s="16"/>
      <c r="H150" s="16"/>
      <c r="I150" s="16"/>
      <c r="J150" s="16"/>
      <c r="K150" s="16"/>
      <c r="L150" s="16"/>
      <c r="M150" s="16"/>
    </row>
    <row r="151" spans="2:13" hidden="1">
      <c r="B151" s="16"/>
      <c r="C151" s="16"/>
      <c r="D151" s="16"/>
      <c r="E151" s="16"/>
      <c r="F151" s="16"/>
      <c r="G151" s="16"/>
      <c r="H151" s="16"/>
      <c r="I151" s="16"/>
      <c r="J151" s="16"/>
      <c r="K151" s="16"/>
      <c r="L151" s="16"/>
      <c r="M151" s="16"/>
    </row>
    <row r="152" spans="2:13" hidden="1">
      <c r="B152" s="16"/>
      <c r="C152" s="16"/>
      <c r="D152" s="16"/>
      <c r="E152" s="16"/>
      <c r="F152" s="16"/>
      <c r="G152" s="16"/>
      <c r="H152" s="16"/>
      <c r="I152" s="16"/>
      <c r="J152" s="16"/>
      <c r="K152" s="16"/>
      <c r="L152" s="16"/>
      <c r="M152" s="16"/>
    </row>
    <row r="153" spans="2:13" hidden="1">
      <c r="B153" s="16"/>
      <c r="C153" s="16"/>
      <c r="D153" s="16"/>
      <c r="E153" s="16"/>
      <c r="F153" s="16"/>
      <c r="G153" s="16"/>
      <c r="H153" s="16"/>
      <c r="I153" s="16"/>
      <c r="J153" s="16"/>
      <c r="K153" s="16"/>
      <c r="L153" s="16"/>
      <c r="M153" s="16"/>
    </row>
    <row r="154" spans="2:13" hidden="1">
      <c r="B154" s="16"/>
      <c r="C154" s="16"/>
      <c r="D154" s="16"/>
      <c r="E154" s="16"/>
      <c r="F154" s="16"/>
      <c r="G154" s="16"/>
      <c r="H154" s="16"/>
      <c r="I154" s="16"/>
      <c r="J154" s="16"/>
      <c r="K154" s="16"/>
      <c r="L154" s="16"/>
      <c r="M154" s="16"/>
    </row>
    <row r="155" spans="2:13" hidden="1">
      <c r="B155" s="16"/>
      <c r="C155" s="16"/>
      <c r="D155" s="16"/>
      <c r="E155" s="16"/>
      <c r="F155" s="16"/>
      <c r="G155" s="16"/>
      <c r="H155" s="16"/>
      <c r="I155" s="16"/>
      <c r="J155" s="16"/>
      <c r="K155" s="16"/>
      <c r="L155" s="16"/>
      <c r="M155" s="16"/>
    </row>
    <row r="156" spans="2:13" hidden="1">
      <c r="B156" s="16"/>
      <c r="C156" s="16"/>
      <c r="D156" s="16"/>
      <c r="E156" s="16"/>
      <c r="F156" s="16"/>
      <c r="G156" s="16"/>
      <c r="H156" s="16"/>
      <c r="I156" s="16"/>
      <c r="J156" s="16"/>
      <c r="K156" s="16"/>
      <c r="L156" s="16"/>
      <c r="M156" s="16"/>
    </row>
    <row r="157" spans="2:13" hidden="1">
      <c r="B157" s="16"/>
      <c r="C157" s="16"/>
      <c r="D157" s="16"/>
      <c r="E157" s="16"/>
      <c r="F157" s="16"/>
      <c r="G157" s="16"/>
      <c r="H157" s="16"/>
      <c r="I157" s="16"/>
      <c r="J157" s="16"/>
      <c r="K157" s="16"/>
      <c r="L157" s="16"/>
      <c r="M157" s="16"/>
    </row>
    <row r="158" spans="2:13" hidden="1">
      <c r="B158" s="16"/>
      <c r="C158" s="16"/>
      <c r="D158" s="16"/>
      <c r="E158" s="16"/>
      <c r="F158" s="16"/>
      <c r="G158" s="16"/>
      <c r="H158" s="16"/>
      <c r="I158" s="16"/>
      <c r="J158" s="16"/>
      <c r="K158" s="16"/>
      <c r="L158" s="16"/>
      <c r="M158" s="16"/>
    </row>
    <row r="159" spans="2:13" hidden="1">
      <c r="B159" s="16"/>
      <c r="C159" s="16"/>
      <c r="D159" s="16"/>
      <c r="E159" s="16"/>
      <c r="F159" s="16"/>
      <c r="G159" s="16"/>
      <c r="H159" s="16"/>
      <c r="I159" s="16"/>
      <c r="J159" s="16"/>
      <c r="K159" s="16"/>
      <c r="L159" s="16"/>
      <c r="M159" s="16"/>
    </row>
    <row r="160" spans="2:13" hidden="1">
      <c r="B160" s="16"/>
      <c r="C160" s="16"/>
      <c r="D160" s="16"/>
      <c r="E160" s="16"/>
      <c r="F160" s="16"/>
      <c r="G160" s="16"/>
      <c r="H160" s="16"/>
      <c r="I160" s="16"/>
      <c r="J160" s="16"/>
      <c r="K160" s="16"/>
      <c r="L160" s="16"/>
      <c r="M160" s="16"/>
    </row>
    <row r="161" spans="2:13" hidden="1">
      <c r="B161" s="16"/>
      <c r="C161" s="16"/>
      <c r="D161" s="16"/>
      <c r="E161" s="16"/>
      <c r="F161" s="16"/>
      <c r="G161" s="16"/>
      <c r="H161" s="16"/>
      <c r="I161" s="16"/>
      <c r="J161" s="16"/>
      <c r="K161" s="16"/>
      <c r="L161" s="16"/>
      <c r="M161" s="16"/>
    </row>
    <row r="162" spans="2:13" hidden="1">
      <c r="B162" s="16"/>
      <c r="C162" s="16"/>
      <c r="D162" s="16"/>
      <c r="E162" s="16"/>
      <c r="F162" s="16"/>
      <c r="G162" s="16"/>
      <c r="H162" s="16"/>
      <c r="I162" s="16"/>
      <c r="J162" s="16"/>
      <c r="K162" s="16"/>
      <c r="L162" s="16"/>
      <c r="M162" s="16"/>
    </row>
    <row r="163" spans="2:13" hidden="1">
      <c r="B163" s="16"/>
      <c r="C163" s="16"/>
      <c r="D163" s="16"/>
      <c r="E163" s="16"/>
      <c r="F163" s="16"/>
      <c r="G163" s="16"/>
      <c r="H163" s="16"/>
      <c r="I163" s="16"/>
      <c r="J163" s="16"/>
      <c r="K163" s="16"/>
      <c r="L163" s="16"/>
      <c r="M163" s="16"/>
    </row>
    <row r="164" spans="2:13" hidden="1">
      <c r="B164" s="16"/>
      <c r="C164" s="16"/>
      <c r="D164" s="16"/>
      <c r="E164" s="16"/>
      <c r="F164" s="16"/>
      <c r="G164" s="16"/>
      <c r="H164" s="16"/>
      <c r="I164" s="16"/>
      <c r="J164" s="16"/>
      <c r="K164" s="16"/>
      <c r="L164" s="16"/>
      <c r="M164" s="16"/>
    </row>
    <row r="165" spans="2:13" hidden="1">
      <c r="B165" s="16"/>
      <c r="C165" s="16"/>
      <c r="D165" s="16"/>
      <c r="E165" s="16"/>
      <c r="F165" s="16"/>
      <c r="G165" s="16"/>
      <c r="H165" s="16"/>
      <c r="I165" s="16"/>
      <c r="J165" s="16"/>
      <c r="K165" s="16"/>
      <c r="L165" s="16"/>
      <c r="M165" s="16"/>
    </row>
    <row r="166" spans="2:13" hidden="1">
      <c r="B166" s="16"/>
      <c r="C166" s="16"/>
      <c r="D166" s="16"/>
      <c r="E166" s="16"/>
      <c r="F166" s="16"/>
      <c r="G166" s="16"/>
      <c r="H166" s="16"/>
      <c r="I166" s="16"/>
      <c r="J166" s="16"/>
      <c r="K166" s="16"/>
      <c r="L166" s="16"/>
      <c r="M166" s="16"/>
    </row>
    <row r="167" spans="2:13" hidden="1">
      <c r="B167" s="16"/>
      <c r="C167" s="16"/>
      <c r="D167" s="16"/>
      <c r="E167" s="16"/>
      <c r="F167" s="16"/>
      <c r="G167" s="16"/>
      <c r="H167" s="16"/>
      <c r="I167" s="16"/>
      <c r="J167" s="16"/>
      <c r="K167" s="16"/>
      <c r="L167" s="16"/>
      <c r="M167" s="16"/>
    </row>
    <row r="168" spans="2:13" hidden="1">
      <c r="B168" s="16"/>
      <c r="C168" s="16"/>
      <c r="D168" s="16"/>
      <c r="E168" s="16"/>
      <c r="F168" s="16"/>
      <c r="G168" s="16"/>
      <c r="H168" s="16"/>
      <c r="I168" s="16"/>
      <c r="J168" s="16"/>
      <c r="K168" s="16"/>
      <c r="L168" s="16"/>
      <c r="M168" s="16"/>
    </row>
    <row r="169" spans="2:13" hidden="1">
      <c r="B169" s="16"/>
      <c r="C169" s="16"/>
      <c r="D169" s="16"/>
      <c r="E169" s="16"/>
      <c r="F169" s="16"/>
      <c r="G169" s="16"/>
      <c r="H169" s="16"/>
      <c r="I169" s="16"/>
      <c r="J169" s="16"/>
      <c r="K169" s="16"/>
      <c r="L169" s="16"/>
      <c r="M169" s="16"/>
    </row>
    <row r="170" spans="2:13" hidden="1">
      <c r="B170" s="16"/>
      <c r="C170" s="16"/>
      <c r="D170" s="16"/>
      <c r="E170" s="16"/>
      <c r="F170" s="16"/>
      <c r="G170" s="16"/>
      <c r="H170" s="16"/>
      <c r="I170" s="16"/>
      <c r="J170" s="16"/>
      <c r="K170" s="16"/>
      <c r="L170" s="16"/>
      <c r="M170" s="16"/>
    </row>
    <row r="171" spans="2:13" hidden="1">
      <c r="B171" s="16"/>
      <c r="C171" s="16"/>
      <c r="D171" s="16"/>
      <c r="E171" s="16"/>
      <c r="F171" s="16"/>
      <c r="G171" s="16"/>
      <c r="H171" s="16"/>
      <c r="I171" s="16"/>
      <c r="J171" s="16"/>
      <c r="K171" s="16"/>
      <c r="L171" s="16"/>
      <c r="M171" s="16"/>
    </row>
    <row r="172" spans="2:13" hidden="1">
      <c r="B172" s="16"/>
      <c r="C172" s="16"/>
      <c r="D172" s="16"/>
      <c r="E172" s="16"/>
      <c r="F172" s="16"/>
      <c r="G172" s="16"/>
      <c r="H172" s="16"/>
      <c r="I172" s="16"/>
      <c r="J172" s="16"/>
      <c r="K172" s="16"/>
      <c r="L172" s="16"/>
      <c r="M172" s="16"/>
    </row>
    <row r="173" spans="2:13" hidden="1">
      <c r="B173" s="16"/>
      <c r="C173" s="16"/>
      <c r="D173" s="16"/>
      <c r="E173" s="16"/>
      <c r="F173" s="16"/>
      <c r="G173" s="16"/>
      <c r="H173" s="16"/>
      <c r="I173" s="16"/>
      <c r="J173" s="16"/>
      <c r="K173" s="16"/>
      <c r="L173" s="16"/>
      <c r="M173" s="16"/>
    </row>
    <row r="174" spans="2:13" hidden="1">
      <c r="B174" s="16"/>
      <c r="C174" s="16"/>
      <c r="D174" s="16"/>
      <c r="E174" s="16"/>
      <c r="F174" s="16"/>
      <c r="G174" s="16"/>
      <c r="H174" s="16"/>
      <c r="I174" s="16"/>
      <c r="J174" s="16"/>
      <c r="K174" s="16"/>
      <c r="L174" s="16"/>
      <c r="M174" s="16"/>
    </row>
    <row r="175" spans="2:13" hidden="1">
      <c r="B175" s="16"/>
      <c r="C175" s="16"/>
      <c r="D175" s="16"/>
      <c r="E175" s="16"/>
      <c r="F175" s="16"/>
      <c r="G175" s="16"/>
      <c r="H175" s="16"/>
      <c r="I175" s="16"/>
      <c r="J175" s="16"/>
      <c r="K175" s="16"/>
      <c r="L175" s="16"/>
      <c r="M175" s="16"/>
    </row>
    <row r="176" spans="2:13" hidden="1">
      <c r="B176" s="16"/>
      <c r="C176" s="16"/>
      <c r="D176" s="16"/>
      <c r="E176" s="16"/>
      <c r="F176" s="16"/>
      <c r="G176" s="16"/>
      <c r="H176" s="16"/>
      <c r="I176" s="16"/>
      <c r="J176" s="16"/>
      <c r="K176" s="16"/>
      <c r="L176" s="16"/>
      <c r="M176" s="16"/>
    </row>
    <row r="177" spans="2:13" hidden="1">
      <c r="B177" s="16"/>
      <c r="C177" s="16"/>
      <c r="D177" s="16"/>
      <c r="E177" s="16"/>
      <c r="F177" s="16"/>
      <c r="G177" s="16"/>
      <c r="H177" s="16"/>
      <c r="I177" s="16"/>
      <c r="J177" s="16"/>
      <c r="K177" s="16"/>
      <c r="L177" s="16"/>
      <c r="M177" s="16"/>
    </row>
    <row r="178" spans="2:13" hidden="1">
      <c r="B178" s="16"/>
      <c r="C178" s="16"/>
      <c r="D178" s="16"/>
      <c r="E178" s="16"/>
      <c r="F178" s="16"/>
      <c r="G178" s="16"/>
      <c r="H178" s="16"/>
      <c r="I178" s="16"/>
      <c r="J178" s="16"/>
      <c r="K178" s="16"/>
      <c r="L178" s="16"/>
      <c r="M178" s="16"/>
    </row>
    <row r="179" spans="2:13" hidden="1">
      <c r="B179" s="16"/>
      <c r="C179" s="16"/>
      <c r="D179" s="16"/>
      <c r="E179" s="16"/>
      <c r="F179" s="16"/>
      <c r="G179" s="16"/>
      <c r="H179" s="16"/>
      <c r="I179" s="16"/>
      <c r="J179" s="16"/>
      <c r="K179" s="16"/>
      <c r="L179" s="16"/>
      <c r="M179" s="16"/>
    </row>
    <row r="180" spans="2:13" hidden="1">
      <c r="B180" s="16"/>
      <c r="C180" s="16"/>
      <c r="D180" s="16"/>
      <c r="E180" s="16"/>
      <c r="F180" s="16"/>
      <c r="G180" s="16"/>
      <c r="H180" s="16"/>
      <c r="I180" s="16"/>
      <c r="J180" s="16"/>
      <c r="K180" s="16"/>
      <c r="L180" s="16"/>
      <c r="M180" s="16"/>
    </row>
    <row r="181" spans="2:13" hidden="1">
      <c r="B181" s="16"/>
      <c r="C181" s="16"/>
      <c r="D181" s="16"/>
      <c r="E181" s="16"/>
      <c r="F181" s="16"/>
      <c r="G181" s="16"/>
      <c r="H181" s="16"/>
      <c r="I181" s="16"/>
      <c r="J181" s="16"/>
      <c r="K181" s="16"/>
      <c r="L181" s="16"/>
      <c r="M181" s="16"/>
    </row>
    <row r="182" spans="2:13" hidden="1">
      <c r="B182" s="16"/>
      <c r="C182" s="16"/>
      <c r="D182" s="16"/>
      <c r="E182" s="16"/>
      <c r="F182" s="16"/>
      <c r="G182" s="16"/>
      <c r="H182" s="16"/>
      <c r="I182" s="16"/>
      <c r="J182" s="16"/>
      <c r="K182" s="16"/>
      <c r="L182" s="16"/>
      <c r="M182" s="16"/>
    </row>
    <row r="183" spans="2:13" hidden="1">
      <c r="B183" s="16"/>
      <c r="C183" s="16"/>
      <c r="D183" s="16"/>
      <c r="E183" s="16"/>
      <c r="F183" s="16"/>
      <c r="G183" s="16"/>
      <c r="H183" s="16"/>
      <c r="I183" s="16"/>
      <c r="J183" s="16"/>
      <c r="K183" s="16"/>
      <c r="L183" s="16"/>
      <c r="M183" s="16"/>
    </row>
    <row r="184" spans="2:13" hidden="1">
      <c r="B184" s="16"/>
      <c r="C184" s="16"/>
      <c r="D184" s="16"/>
      <c r="E184" s="16"/>
      <c r="F184" s="16"/>
      <c r="G184" s="16"/>
      <c r="H184" s="16"/>
      <c r="I184" s="16"/>
      <c r="J184" s="16"/>
      <c r="K184" s="16"/>
      <c r="L184" s="16"/>
      <c r="M184" s="16"/>
    </row>
    <row r="185" spans="2:13" hidden="1">
      <c r="B185" s="16"/>
      <c r="C185" s="16"/>
      <c r="D185" s="16"/>
      <c r="E185" s="16"/>
      <c r="F185" s="16"/>
      <c r="G185" s="16"/>
      <c r="H185" s="16"/>
      <c r="I185" s="16"/>
      <c r="J185" s="16"/>
      <c r="K185" s="16"/>
      <c r="L185" s="16"/>
      <c r="M185" s="16"/>
    </row>
    <row r="186" spans="2:13" hidden="1">
      <c r="B186" s="16"/>
      <c r="C186" s="16"/>
      <c r="D186" s="16"/>
      <c r="E186" s="16"/>
      <c r="F186" s="16"/>
      <c r="G186" s="16"/>
      <c r="H186" s="16"/>
      <c r="I186" s="16"/>
      <c r="J186" s="16"/>
      <c r="K186" s="16"/>
      <c r="L186" s="16"/>
      <c r="M186" s="16"/>
    </row>
    <row r="187" spans="2:13" hidden="1">
      <c r="B187" s="16"/>
      <c r="C187" s="16"/>
      <c r="D187" s="16"/>
      <c r="E187" s="16"/>
      <c r="F187" s="16"/>
      <c r="G187" s="16"/>
      <c r="H187" s="16"/>
      <c r="I187" s="16"/>
      <c r="J187" s="16"/>
      <c r="K187" s="16"/>
      <c r="L187" s="16"/>
      <c r="M187" s="16"/>
    </row>
    <row r="188" spans="2:13" hidden="1">
      <c r="B188" s="16"/>
      <c r="C188" s="16"/>
      <c r="D188" s="16"/>
      <c r="E188" s="16"/>
      <c r="F188" s="16"/>
      <c r="G188" s="16"/>
      <c r="H188" s="16"/>
      <c r="I188" s="16"/>
      <c r="J188" s="16"/>
      <c r="K188" s="16"/>
      <c r="L188" s="16"/>
      <c r="M188" s="16"/>
    </row>
    <row r="189" spans="2:13" hidden="1">
      <c r="B189" s="16"/>
      <c r="C189" s="16"/>
      <c r="D189" s="16"/>
      <c r="E189" s="16"/>
      <c r="F189" s="16"/>
      <c r="G189" s="16"/>
      <c r="H189" s="16"/>
      <c r="I189" s="16"/>
      <c r="J189" s="16"/>
      <c r="K189" s="16"/>
      <c r="L189" s="16"/>
      <c r="M189" s="16"/>
    </row>
    <row r="190" spans="2:13" hidden="1">
      <c r="B190" s="16"/>
      <c r="C190" s="16"/>
      <c r="D190" s="16"/>
      <c r="E190" s="16"/>
      <c r="F190" s="16"/>
      <c r="G190" s="16"/>
      <c r="H190" s="16"/>
      <c r="I190" s="16"/>
      <c r="J190" s="16"/>
      <c r="K190" s="16"/>
      <c r="L190" s="16"/>
      <c r="M190" s="16"/>
    </row>
    <row r="191" spans="2:13" hidden="1">
      <c r="B191" s="16"/>
      <c r="C191" s="16"/>
      <c r="D191" s="16"/>
      <c r="E191" s="16"/>
      <c r="F191" s="16"/>
      <c r="G191" s="16"/>
      <c r="H191" s="16"/>
      <c r="I191" s="16"/>
      <c r="J191" s="16"/>
      <c r="K191" s="16"/>
      <c r="L191" s="16"/>
      <c r="M191" s="16"/>
    </row>
    <row r="192" spans="2:13" hidden="1">
      <c r="B192" s="16"/>
      <c r="C192" s="16"/>
      <c r="D192" s="16"/>
      <c r="E192" s="16"/>
      <c r="F192" s="16"/>
      <c r="G192" s="16"/>
      <c r="H192" s="16"/>
      <c r="I192" s="16"/>
      <c r="J192" s="16"/>
      <c r="K192" s="16"/>
      <c r="L192" s="16"/>
      <c r="M192" s="16"/>
    </row>
    <row r="193" spans="2:13" hidden="1">
      <c r="B193" s="16"/>
      <c r="C193" s="16"/>
      <c r="D193" s="16"/>
      <c r="E193" s="16"/>
      <c r="F193" s="16"/>
      <c r="G193" s="16"/>
      <c r="H193" s="16"/>
      <c r="I193" s="16"/>
      <c r="J193" s="16"/>
      <c r="K193" s="16"/>
      <c r="L193" s="16"/>
      <c r="M193" s="16"/>
    </row>
    <row r="194" spans="2:13" hidden="1">
      <c r="B194" s="16"/>
      <c r="C194" s="16"/>
      <c r="D194" s="16"/>
      <c r="E194" s="16"/>
      <c r="F194" s="16"/>
      <c r="G194" s="16"/>
      <c r="H194" s="16"/>
      <c r="I194" s="16"/>
      <c r="J194" s="16"/>
      <c r="K194" s="16"/>
      <c r="L194" s="16"/>
      <c r="M194" s="16"/>
    </row>
    <row r="195" spans="2:13" hidden="1">
      <c r="B195" s="16"/>
      <c r="C195" s="16"/>
      <c r="D195" s="16"/>
      <c r="E195" s="16"/>
      <c r="F195" s="16"/>
      <c r="G195" s="16"/>
      <c r="H195" s="16"/>
      <c r="I195" s="16"/>
      <c r="J195" s="16"/>
      <c r="K195" s="16"/>
      <c r="L195" s="16"/>
      <c r="M195" s="16"/>
    </row>
    <row r="196" spans="2:13" hidden="1">
      <c r="B196" s="16"/>
      <c r="C196" s="16"/>
      <c r="D196" s="16"/>
      <c r="E196" s="16"/>
      <c r="F196" s="16"/>
      <c r="G196" s="16"/>
      <c r="H196" s="16"/>
      <c r="I196" s="16"/>
      <c r="J196" s="16"/>
      <c r="K196" s="16"/>
      <c r="L196" s="16"/>
      <c r="M196" s="16"/>
    </row>
    <row r="197" spans="2:13" hidden="1">
      <c r="B197" s="16"/>
      <c r="C197" s="16"/>
      <c r="D197" s="16"/>
      <c r="E197" s="16"/>
      <c r="F197" s="16"/>
      <c r="G197" s="16"/>
      <c r="H197" s="16"/>
      <c r="I197" s="16"/>
      <c r="J197" s="16"/>
      <c r="K197" s="16"/>
      <c r="L197" s="16"/>
      <c r="M197" s="16"/>
    </row>
    <row r="198" spans="2:13" hidden="1">
      <c r="B198" s="16"/>
      <c r="C198" s="16"/>
      <c r="D198" s="16"/>
      <c r="E198" s="16"/>
      <c r="F198" s="16"/>
      <c r="G198" s="16"/>
      <c r="H198" s="16"/>
      <c r="I198" s="16"/>
      <c r="J198" s="16"/>
      <c r="K198" s="16"/>
      <c r="L198" s="16"/>
      <c r="M198" s="16"/>
    </row>
    <row r="199" spans="2:13" hidden="1">
      <c r="B199" s="16"/>
      <c r="C199" s="16"/>
      <c r="D199" s="16"/>
      <c r="E199" s="16"/>
      <c r="F199" s="16"/>
      <c r="G199" s="16"/>
      <c r="H199" s="16"/>
      <c r="I199" s="16"/>
      <c r="J199" s="16"/>
      <c r="K199" s="16"/>
      <c r="L199" s="16"/>
      <c r="M199" s="16"/>
    </row>
    <row r="200" spans="2:13" hidden="1">
      <c r="B200" s="16"/>
      <c r="C200" s="16"/>
      <c r="D200" s="16"/>
      <c r="E200" s="16"/>
      <c r="F200" s="16"/>
      <c r="G200" s="16"/>
      <c r="H200" s="16"/>
      <c r="I200" s="16"/>
      <c r="J200" s="16"/>
      <c r="K200" s="16"/>
      <c r="L200" s="16"/>
      <c r="M200" s="16"/>
    </row>
    <row r="201" spans="2:13" hidden="1">
      <c r="B201" s="16"/>
      <c r="C201" s="16"/>
      <c r="D201" s="16"/>
      <c r="E201" s="16"/>
      <c r="F201" s="16"/>
      <c r="G201" s="16"/>
      <c r="H201" s="16"/>
      <c r="I201" s="16"/>
      <c r="J201" s="16"/>
      <c r="K201" s="16"/>
      <c r="L201" s="16"/>
      <c r="M201" s="16"/>
    </row>
    <row r="202" spans="2:13" hidden="1">
      <c r="B202" s="16"/>
      <c r="C202" s="16"/>
      <c r="D202" s="16"/>
      <c r="E202" s="16"/>
      <c r="F202" s="16"/>
      <c r="G202" s="16"/>
      <c r="H202" s="16"/>
      <c r="I202" s="16"/>
      <c r="J202" s="16"/>
      <c r="K202" s="16"/>
      <c r="L202" s="16"/>
      <c r="M202" s="16"/>
    </row>
    <row r="203" spans="2:13" hidden="1">
      <c r="B203" s="16"/>
      <c r="C203" s="16"/>
      <c r="D203" s="16"/>
      <c r="E203" s="16"/>
      <c r="F203" s="16"/>
      <c r="G203" s="16"/>
      <c r="H203" s="16"/>
      <c r="I203" s="16"/>
      <c r="J203" s="16"/>
      <c r="K203" s="16"/>
      <c r="L203" s="16"/>
      <c r="M203" s="16"/>
    </row>
    <row r="204" spans="2:13" hidden="1">
      <c r="B204" s="16"/>
      <c r="C204" s="16"/>
      <c r="D204" s="16"/>
      <c r="E204" s="16"/>
      <c r="F204" s="16"/>
      <c r="G204" s="16"/>
      <c r="H204" s="16"/>
      <c r="I204" s="16"/>
      <c r="J204" s="16"/>
      <c r="K204" s="16"/>
      <c r="L204" s="16"/>
      <c r="M204" s="16"/>
    </row>
    <row r="205" spans="2:13" hidden="1">
      <c r="B205" s="16"/>
      <c r="C205" s="16"/>
      <c r="D205" s="16"/>
      <c r="E205" s="16"/>
      <c r="F205" s="16"/>
      <c r="G205" s="16"/>
      <c r="H205" s="16"/>
      <c r="I205" s="16"/>
      <c r="J205" s="16"/>
      <c r="K205" s="16"/>
      <c r="L205" s="16"/>
      <c r="M205" s="16"/>
    </row>
    <row r="206" spans="2:13" hidden="1">
      <c r="B206" s="16"/>
      <c r="C206" s="16"/>
      <c r="D206" s="16"/>
      <c r="E206" s="16"/>
      <c r="F206" s="16"/>
      <c r="G206" s="16"/>
      <c r="H206" s="16"/>
      <c r="I206" s="16"/>
      <c r="J206" s="16"/>
      <c r="K206" s="16"/>
      <c r="L206" s="16"/>
      <c r="M206" s="16"/>
    </row>
    <row r="207" spans="2:13" hidden="1">
      <c r="B207" s="16"/>
      <c r="C207" s="16"/>
      <c r="D207" s="16"/>
      <c r="E207" s="16"/>
      <c r="F207" s="16"/>
      <c r="G207" s="16"/>
      <c r="H207" s="16"/>
      <c r="I207" s="16"/>
      <c r="J207" s="16"/>
      <c r="K207" s="16"/>
      <c r="L207" s="16"/>
      <c r="M207" s="16"/>
    </row>
    <row r="208" spans="2:13" hidden="1">
      <c r="B208" s="16"/>
      <c r="C208" s="16"/>
      <c r="D208" s="16"/>
      <c r="E208" s="16"/>
      <c r="F208" s="16"/>
      <c r="G208" s="16"/>
      <c r="H208" s="16"/>
      <c r="I208" s="16"/>
      <c r="J208" s="16"/>
      <c r="K208" s="16"/>
      <c r="L208" s="16"/>
      <c r="M208" s="16"/>
    </row>
    <row r="209" spans="2:13" hidden="1">
      <c r="B209" s="16"/>
      <c r="C209" s="16"/>
      <c r="D209" s="16"/>
      <c r="E209" s="16"/>
      <c r="F209" s="16"/>
      <c r="G209" s="16"/>
      <c r="H209" s="16"/>
      <c r="I209" s="16"/>
      <c r="J209" s="16"/>
      <c r="K209" s="16"/>
      <c r="L209" s="16"/>
      <c r="M209" s="16"/>
    </row>
    <row r="210" spans="2:13" hidden="1">
      <c r="B210" s="16"/>
      <c r="C210" s="16"/>
      <c r="D210" s="16"/>
      <c r="E210" s="16"/>
      <c r="F210" s="16"/>
      <c r="G210" s="16"/>
      <c r="H210" s="16"/>
      <c r="I210" s="16"/>
      <c r="J210" s="16"/>
      <c r="K210" s="16"/>
      <c r="L210" s="16"/>
      <c r="M210" s="16"/>
    </row>
    <row r="211" spans="2:13" hidden="1">
      <c r="B211" s="16"/>
      <c r="C211" s="16"/>
      <c r="D211" s="16"/>
      <c r="E211" s="16"/>
      <c r="F211" s="16"/>
      <c r="G211" s="16"/>
      <c r="H211" s="16"/>
      <c r="I211" s="16"/>
      <c r="J211" s="16"/>
      <c r="K211" s="16"/>
      <c r="L211" s="16"/>
      <c r="M211" s="16"/>
    </row>
    <row r="212" spans="2:13" hidden="1">
      <c r="B212" s="16"/>
      <c r="C212" s="16"/>
      <c r="D212" s="16"/>
      <c r="E212" s="16"/>
      <c r="F212" s="16"/>
      <c r="G212" s="16"/>
      <c r="H212" s="16"/>
      <c r="I212" s="16"/>
      <c r="J212" s="16"/>
      <c r="K212" s="16"/>
      <c r="L212" s="16"/>
      <c r="M212" s="16"/>
    </row>
    <row r="213" spans="2:13" hidden="1">
      <c r="B213" s="16"/>
      <c r="C213" s="16"/>
      <c r="D213" s="16"/>
      <c r="E213" s="16"/>
      <c r="F213" s="16"/>
      <c r="G213" s="16"/>
      <c r="H213" s="16"/>
      <c r="I213" s="16"/>
      <c r="J213" s="16"/>
      <c r="K213" s="16"/>
      <c r="L213" s="16"/>
      <c r="M213" s="16"/>
    </row>
    <row r="214" spans="2:13" hidden="1">
      <c r="B214" s="16"/>
      <c r="C214" s="16"/>
      <c r="D214" s="16"/>
      <c r="E214" s="16"/>
      <c r="F214" s="16"/>
      <c r="G214" s="16"/>
      <c r="H214" s="16"/>
      <c r="I214" s="16"/>
      <c r="J214" s="16"/>
      <c r="K214" s="16"/>
      <c r="L214" s="16"/>
      <c r="M214" s="16"/>
    </row>
    <row r="215" spans="2:13" hidden="1">
      <c r="B215" s="16"/>
      <c r="C215" s="16"/>
      <c r="D215" s="16"/>
      <c r="E215" s="16"/>
      <c r="F215" s="16"/>
      <c r="G215" s="16"/>
      <c r="H215" s="16"/>
      <c r="I215" s="16"/>
      <c r="J215" s="16"/>
      <c r="K215" s="16"/>
      <c r="L215" s="16"/>
      <c r="M215" s="16"/>
    </row>
    <row r="216" spans="2:13" hidden="1">
      <c r="B216" s="16"/>
      <c r="C216" s="16"/>
      <c r="D216" s="16"/>
      <c r="E216" s="16"/>
      <c r="F216" s="16"/>
      <c r="G216" s="16"/>
      <c r="H216" s="16"/>
      <c r="I216" s="16"/>
      <c r="J216" s="16"/>
      <c r="K216" s="16"/>
      <c r="L216" s="16"/>
      <c r="M216" s="16"/>
    </row>
    <row r="217" spans="2:13" hidden="1">
      <c r="B217" s="16"/>
      <c r="C217" s="16"/>
      <c r="D217" s="16"/>
      <c r="E217" s="16"/>
      <c r="F217" s="16"/>
      <c r="G217" s="16"/>
      <c r="H217" s="16"/>
      <c r="I217" s="16"/>
      <c r="J217" s="16"/>
      <c r="K217" s="16"/>
      <c r="L217" s="16"/>
      <c r="M217" s="16"/>
    </row>
    <row r="218" spans="2:13" hidden="1">
      <c r="B218" s="16"/>
      <c r="C218" s="16"/>
      <c r="D218" s="16"/>
      <c r="E218" s="16"/>
      <c r="F218" s="16"/>
      <c r="G218" s="16"/>
      <c r="H218" s="16"/>
      <c r="I218" s="16"/>
      <c r="J218" s="16"/>
      <c r="K218" s="16"/>
      <c r="L218" s="16"/>
      <c r="M218" s="16"/>
    </row>
    <row r="219" spans="2:13" hidden="1">
      <c r="B219" s="16"/>
      <c r="C219" s="16"/>
      <c r="D219" s="16"/>
      <c r="E219" s="16"/>
      <c r="F219" s="16"/>
      <c r="G219" s="16"/>
      <c r="H219" s="16"/>
      <c r="I219" s="16"/>
      <c r="J219" s="16"/>
      <c r="K219" s="16"/>
      <c r="L219" s="16"/>
      <c r="M219" s="16"/>
    </row>
    <row r="220" spans="2:13" hidden="1">
      <c r="B220" s="16"/>
      <c r="C220" s="16"/>
      <c r="D220" s="16"/>
      <c r="E220" s="16"/>
      <c r="F220" s="16"/>
      <c r="G220" s="16"/>
      <c r="H220" s="16"/>
      <c r="I220" s="16"/>
      <c r="J220" s="16"/>
      <c r="K220" s="16"/>
      <c r="L220" s="16"/>
      <c r="M220" s="16"/>
    </row>
    <row r="221" spans="2:13" hidden="1">
      <c r="B221" s="16"/>
      <c r="C221" s="16"/>
      <c r="D221" s="16"/>
      <c r="E221" s="16"/>
      <c r="F221" s="16"/>
      <c r="G221" s="16"/>
      <c r="H221" s="16"/>
      <c r="I221" s="16"/>
      <c r="J221" s="16"/>
      <c r="K221" s="16"/>
      <c r="L221" s="16"/>
      <c r="M221" s="16"/>
    </row>
    <row r="222" spans="2:13" hidden="1">
      <c r="B222" s="16"/>
      <c r="C222" s="16"/>
      <c r="D222" s="16"/>
      <c r="E222" s="16"/>
      <c r="F222" s="16"/>
      <c r="G222" s="16"/>
      <c r="H222" s="16"/>
      <c r="I222" s="16"/>
      <c r="J222" s="16"/>
      <c r="K222" s="16"/>
      <c r="L222" s="16"/>
      <c r="M222" s="16"/>
    </row>
    <row r="223" spans="2:13" hidden="1">
      <c r="B223" s="16"/>
      <c r="C223" s="16"/>
      <c r="D223" s="16"/>
      <c r="E223" s="16"/>
      <c r="F223" s="16"/>
      <c r="G223" s="16"/>
      <c r="H223" s="16"/>
      <c r="I223" s="16"/>
      <c r="J223" s="16"/>
      <c r="K223" s="16"/>
      <c r="L223" s="16"/>
      <c r="M223" s="16"/>
    </row>
    <row r="224" spans="2:13" hidden="1">
      <c r="B224" s="16"/>
      <c r="C224" s="16"/>
      <c r="D224" s="16"/>
      <c r="E224" s="16"/>
      <c r="F224" s="16"/>
      <c r="G224" s="16"/>
      <c r="H224" s="16"/>
      <c r="I224" s="16"/>
      <c r="J224" s="16"/>
      <c r="K224" s="16"/>
      <c r="L224" s="16"/>
      <c r="M224" s="16"/>
    </row>
    <row r="225" spans="2:13" hidden="1">
      <c r="B225" s="16"/>
      <c r="C225" s="16"/>
      <c r="D225" s="16"/>
      <c r="E225" s="16"/>
      <c r="F225" s="16"/>
      <c r="G225" s="16"/>
      <c r="H225" s="16"/>
      <c r="I225" s="16"/>
      <c r="J225" s="16"/>
      <c r="K225" s="16"/>
      <c r="L225" s="16"/>
      <c r="M225" s="16"/>
    </row>
    <row r="226" spans="2:13" hidden="1">
      <c r="B226" s="16"/>
      <c r="C226" s="16"/>
      <c r="D226" s="16"/>
      <c r="E226" s="16"/>
      <c r="F226" s="16"/>
      <c r="G226" s="16"/>
      <c r="H226" s="16"/>
      <c r="I226" s="16"/>
      <c r="J226" s="16"/>
      <c r="K226" s="16"/>
      <c r="L226" s="16"/>
      <c r="M226" s="16"/>
    </row>
    <row r="227" spans="2:13" hidden="1">
      <c r="B227" s="16"/>
      <c r="C227" s="16"/>
      <c r="D227" s="16"/>
      <c r="E227" s="16"/>
      <c r="F227" s="16"/>
      <c r="G227" s="16"/>
      <c r="H227" s="16"/>
      <c r="I227" s="16"/>
      <c r="J227" s="16"/>
      <c r="K227" s="16"/>
      <c r="L227" s="16"/>
      <c r="M227" s="16"/>
    </row>
    <row r="228" spans="2:13" hidden="1">
      <c r="B228" s="16"/>
      <c r="C228" s="16"/>
      <c r="D228" s="16"/>
      <c r="E228" s="16"/>
      <c r="F228" s="16"/>
      <c r="G228" s="16"/>
      <c r="H228" s="16"/>
      <c r="I228" s="16"/>
      <c r="J228" s="16"/>
      <c r="K228" s="16"/>
      <c r="L228" s="16"/>
      <c r="M228" s="16"/>
    </row>
    <row r="229" spans="2:13" hidden="1">
      <c r="B229" s="16"/>
      <c r="C229" s="16"/>
      <c r="D229" s="16"/>
      <c r="E229" s="16"/>
      <c r="F229" s="16"/>
      <c r="G229" s="16"/>
      <c r="H229" s="16"/>
      <c r="I229" s="16"/>
      <c r="J229" s="16"/>
      <c r="K229" s="16"/>
      <c r="L229" s="16"/>
      <c r="M229" s="16"/>
    </row>
    <row r="230" spans="2:13" hidden="1">
      <c r="B230" s="16"/>
      <c r="C230" s="16"/>
      <c r="D230" s="16"/>
      <c r="E230" s="16"/>
      <c r="F230" s="16"/>
      <c r="G230" s="16"/>
      <c r="H230" s="16"/>
      <c r="I230" s="16"/>
      <c r="J230" s="16"/>
      <c r="K230" s="16"/>
      <c r="L230" s="16"/>
      <c r="M230" s="16"/>
    </row>
    <row r="231" spans="2:13" hidden="1">
      <c r="B231" s="16"/>
      <c r="C231" s="16"/>
      <c r="D231" s="16"/>
      <c r="E231" s="16"/>
      <c r="F231" s="16"/>
      <c r="G231" s="16"/>
      <c r="H231" s="16"/>
      <c r="I231" s="16"/>
      <c r="J231" s="16"/>
      <c r="K231" s="16"/>
      <c r="L231" s="16"/>
      <c r="M231" s="16"/>
    </row>
    <row r="232" spans="2:13" hidden="1">
      <c r="B232" s="16"/>
      <c r="C232" s="16"/>
      <c r="D232" s="16"/>
      <c r="E232" s="16"/>
      <c r="F232" s="16"/>
      <c r="G232" s="16"/>
      <c r="H232" s="16"/>
      <c r="I232" s="16"/>
      <c r="J232" s="16"/>
      <c r="K232" s="16"/>
      <c r="L232" s="16"/>
      <c r="M232" s="16"/>
    </row>
    <row r="233" spans="2:13" hidden="1">
      <c r="B233" s="16"/>
      <c r="C233" s="16"/>
      <c r="D233" s="16"/>
      <c r="E233" s="16"/>
      <c r="F233" s="16"/>
      <c r="G233" s="16"/>
      <c r="H233" s="16"/>
      <c r="I233" s="16"/>
      <c r="J233" s="16"/>
      <c r="K233" s="16"/>
      <c r="L233" s="16"/>
      <c r="M233" s="16"/>
    </row>
    <row r="234" spans="2:13" hidden="1">
      <c r="B234" s="16"/>
      <c r="C234" s="16"/>
      <c r="D234" s="16"/>
      <c r="E234" s="16"/>
      <c r="F234" s="16"/>
      <c r="G234" s="16"/>
      <c r="H234" s="16"/>
      <c r="I234" s="16"/>
      <c r="J234" s="16"/>
      <c r="K234" s="16"/>
      <c r="L234" s="16"/>
      <c r="M234" s="16"/>
    </row>
    <row r="235" spans="2:13" hidden="1">
      <c r="B235" s="16"/>
      <c r="C235" s="16"/>
      <c r="D235" s="16"/>
      <c r="E235" s="16"/>
      <c r="F235" s="16"/>
      <c r="G235" s="16"/>
      <c r="H235" s="16"/>
      <c r="I235" s="16"/>
      <c r="J235" s="16"/>
      <c r="K235" s="16"/>
      <c r="L235" s="16"/>
      <c r="M235" s="16"/>
    </row>
    <row r="236" spans="2:13" hidden="1">
      <c r="B236" s="16"/>
      <c r="C236" s="16"/>
      <c r="D236" s="16"/>
      <c r="E236" s="16"/>
      <c r="F236" s="16"/>
      <c r="G236" s="16"/>
      <c r="H236" s="16"/>
      <c r="I236" s="16"/>
      <c r="J236" s="16"/>
      <c r="K236" s="16"/>
      <c r="L236" s="16"/>
      <c r="M236" s="16"/>
    </row>
    <row r="237" spans="2:13" hidden="1">
      <c r="B237" s="16"/>
      <c r="C237" s="16"/>
      <c r="D237" s="16"/>
      <c r="E237" s="16"/>
      <c r="F237" s="16"/>
      <c r="G237" s="16"/>
      <c r="H237" s="16"/>
      <c r="I237" s="16"/>
      <c r="J237" s="16"/>
      <c r="K237" s="16"/>
      <c r="L237" s="16"/>
      <c r="M237" s="16"/>
    </row>
    <row r="238" spans="2:13" hidden="1">
      <c r="B238" s="16"/>
      <c r="C238" s="16"/>
      <c r="D238" s="16"/>
      <c r="E238" s="16"/>
      <c r="F238" s="16"/>
      <c r="G238" s="16"/>
      <c r="H238" s="16"/>
      <c r="I238" s="16"/>
      <c r="J238" s="16"/>
      <c r="K238" s="16"/>
      <c r="L238" s="16"/>
      <c r="M238" s="16"/>
    </row>
    <row r="239" spans="2:13" hidden="1">
      <c r="B239" s="16"/>
      <c r="C239" s="16"/>
      <c r="D239" s="16"/>
      <c r="E239" s="16"/>
      <c r="F239" s="16"/>
      <c r="G239" s="16"/>
      <c r="H239" s="16"/>
      <c r="I239" s="16"/>
      <c r="J239" s="16"/>
      <c r="K239" s="16"/>
      <c r="L239" s="16"/>
      <c r="M239" s="16"/>
    </row>
    <row r="240" spans="2:13" hidden="1">
      <c r="B240" s="16"/>
      <c r="C240" s="16"/>
      <c r="D240" s="16"/>
      <c r="E240" s="16"/>
      <c r="F240" s="16"/>
      <c r="G240" s="16"/>
      <c r="H240" s="16"/>
      <c r="I240" s="16"/>
      <c r="J240" s="16"/>
      <c r="K240" s="16"/>
      <c r="L240" s="16"/>
      <c r="M240" s="16"/>
    </row>
    <row r="241" spans="2:13" hidden="1">
      <c r="B241" s="16"/>
      <c r="C241" s="16"/>
      <c r="D241" s="16"/>
      <c r="E241" s="16"/>
      <c r="F241" s="16"/>
      <c r="G241" s="16"/>
      <c r="H241" s="16"/>
      <c r="I241" s="16"/>
      <c r="J241" s="16"/>
      <c r="K241" s="16"/>
      <c r="L241" s="16"/>
      <c r="M241" s="16"/>
    </row>
    <row r="242" spans="2:13" hidden="1">
      <c r="B242" s="16"/>
      <c r="C242" s="16"/>
      <c r="D242" s="16"/>
      <c r="E242" s="16"/>
      <c r="F242" s="16"/>
      <c r="G242" s="16"/>
      <c r="H242" s="16"/>
      <c r="I242" s="16"/>
      <c r="J242" s="16"/>
      <c r="K242" s="16"/>
      <c r="L242" s="16"/>
      <c r="M242" s="16"/>
    </row>
    <row r="243" spans="2:13" hidden="1">
      <c r="B243" s="16"/>
      <c r="C243" s="16"/>
      <c r="D243" s="16"/>
      <c r="E243" s="16"/>
      <c r="F243" s="16"/>
      <c r="G243" s="16"/>
      <c r="H243" s="16"/>
      <c r="I243" s="16"/>
      <c r="J243" s="16"/>
      <c r="K243" s="16"/>
      <c r="L243" s="16"/>
      <c r="M243" s="16"/>
    </row>
    <row r="244" spans="2:13" hidden="1">
      <c r="B244" s="16"/>
      <c r="C244" s="16"/>
      <c r="D244" s="16"/>
      <c r="E244" s="16"/>
      <c r="F244" s="16"/>
      <c r="G244" s="16"/>
      <c r="H244" s="16"/>
      <c r="I244" s="16"/>
      <c r="J244" s="16"/>
      <c r="K244" s="16"/>
      <c r="L244" s="16"/>
      <c r="M244" s="16"/>
    </row>
    <row r="245" spans="2:13" hidden="1">
      <c r="B245" s="16"/>
      <c r="C245" s="16"/>
      <c r="D245" s="16"/>
      <c r="E245" s="16"/>
      <c r="F245" s="16"/>
      <c r="G245" s="16"/>
      <c r="H245" s="16"/>
      <c r="I245" s="16"/>
      <c r="J245" s="16"/>
      <c r="K245" s="16"/>
      <c r="L245" s="16"/>
      <c r="M245" s="16"/>
    </row>
    <row r="246" spans="2:13" hidden="1">
      <c r="B246" s="16"/>
      <c r="C246" s="16"/>
      <c r="D246" s="16"/>
      <c r="E246" s="16"/>
      <c r="F246" s="16"/>
      <c r="G246" s="16"/>
      <c r="H246" s="16"/>
      <c r="I246" s="16"/>
      <c r="J246" s="16"/>
      <c r="K246" s="16"/>
      <c r="L246" s="16"/>
      <c r="M246" s="16"/>
    </row>
    <row r="247" spans="2:13" hidden="1">
      <c r="B247" s="16"/>
      <c r="C247" s="16"/>
      <c r="D247" s="16"/>
      <c r="E247" s="16"/>
      <c r="F247" s="16"/>
      <c r="G247" s="16"/>
      <c r="H247" s="16"/>
      <c r="I247" s="16"/>
      <c r="J247" s="16"/>
      <c r="K247" s="16"/>
      <c r="L247" s="16"/>
      <c r="M247" s="16"/>
    </row>
    <row r="248" spans="2:13" hidden="1">
      <c r="B248" s="16"/>
      <c r="C248" s="16"/>
      <c r="D248" s="16"/>
      <c r="E248" s="16"/>
      <c r="F248" s="16"/>
      <c r="G248" s="16"/>
      <c r="H248" s="16"/>
      <c r="I248" s="16"/>
      <c r="J248" s="16"/>
      <c r="K248" s="16"/>
      <c r="L248" s="16"/>
      <c r="M248" s="16"/>
    </row>
    <row r="249" spans="2:13" hidden="1">
      <c r="B249" s="16"/>
      <c r="C249" s="16"/>
      <c r="D249" s="16"/>
      <c r="E249" s="16"/>
      <c r="F249" s="16"/>
      <c r="G249" s="16"/>
      <c r="H249" s="16"/>
      <c r="I249" s="16"/>
      <c r="J249" s="16"/>
      <c r="K249" s="16"/>
      <c r="L249" s="16"/>
      <c r="M249" s="16"/>
    </row>
    <row r="250" spans="2:13" hidden="1">
      <c r="B250" s="16"/>
      <c r="C250" s="16"/>
      <c r="D250" s="16"/>
      <c r="E250" s="16"/>
      <c r="F250" s="16"/>
      <c r="G250" s="16"/>
      <c r="H250" s="16"/>
      <c r="I250" s="16"/>
      <c r="J250" s="16"/>
      <c r="K250" s="16"/>
      <c r="L250" s="16"/>
      <c r="M250" s="16"/>
    </row>
    <row r="251" spans="2:13" hidden="1">
      <c r="B251" s="16"/>
      <c r="C251" s="16"/>
      <c r="D251" s="16"/>
      <c r="E251" s="16"/>
      <c r="F251" s="16"/>
      <c r="G251" s="16"/>
      <c r="H251" s="16"/>
      <c r="I251" s="16"/>
      <c r="J251" s="16"/>
      <c r="K251" s="16"/>
      <c r="L251" s="16"/>
      <c r="M251" s="16"/>
    </row>
    <row r="252" spans="2:13" hidden="1">
      <c r="B252" s="16"/>
      <c r="C252" s="16"/>
      <c r="D252" s="16"/>
      <c r="E252" s="16"/>
      <c r="F252" s="16"/>
      <c r="G252" s="16"/>
      <c r="H252" s="16"/>
      <c r="I252" s="16"/>
      <c r="J252" s="16"/>
      <c r="K252" s="16"/>
      <c r="L252" s="16"/>
      <c r="M252" s="16"/>
    </row>
    <row r="253" spans="2:13" hidden="1">
      <c r="B253" s="16"/>
      <c r="C253" s="16"/>
      <c r="D253" s="16"/>
      <c r="E253" s="16"/>
      <c r="F253" s="16"/>
      <c r="G253" s="16"/>
      <c r="H253" s="16"/>
      <c r="I253" s="16"/>
      <c r="J253" s="16"/>
      <c r="K253" s="16"/>
      <c r="L253" s="16"/>
      <c r="M253" s="16"/>
    </row>
    <row r="254" spans="2:13" hidden="1">
      <c r="B254" s="16"/>
      <c r="C254" s="16"/>
      <c r="D254" s="16"/>
      <c r="E254" s="16"/>
      <c r="F254" s="16"/>
      <c r="G254" s="16"/>
      <c r="H254" s="16"/>
      <c r="I254" s="16"/>
      <c r="J254" s="16"/>
      <c r="K254" s="16"/>
      <c r="L254" s="16"/>
      <c r="M254" s="16"/>
    </row>
    <row r="255" spans="2:13" hidden="1">
      <c r="B255" s="16"/>
      <c r="C255" s="16"/>
      <c r="D255" s="16"/>
      <c r="E255" s="16"/>
      <c r="F255" s="16"/>
      <c r="G255" s="16"/>
      <c r="H255" s="16"/>
      <c r="I255" s="16"/>
      <c r="J255" s="16"/>
      <c r="K255" s="16"/>
      <c r="L255" s="16"/>
      <c r="M255" s="16"/>
    </row>
    <row r="256" spans="2:13" hidden="1">
      <c r="B256" s="16"/>
      <c r="C256" s="16"/>
      <c r="D256" s="16"/>
      <c r="E256" s="16"/>
      <c r="F256" s="16"/>
      <c r="G256" s="16"/>
      <c r="H256" s="16"/>
      <c r="I256" s="16"/>
      <c r="J256" s="16"/>
      <c r="K256" s="16"/>
      <c r="L256" s="16"/>
      <c r="M256" s="16"/>
    </row>
    <row r="257" spans="2:13" hidden="1">
      <c r="B257" s="16"/>
      <c r="C257" s="16"/>
      <c r="D257" s="16"/>
      <c r="E257" s="16"/>
      <c r="F257" s="16"/>
      <c r="G257" s="16"/>
      <c r="H257" s="16"/>
      <c r="I257" s="16"/>
      <c r="J257" s="16"/>
      <c r="K257" s="16"/>
      <c r="L257" s="16"/>
      <c r="M257" s="16"/>
    </row>
    <row r="258" spans="2:13" hidden="1">
      <c r="B258" s="16"/>
      <c r="C258" s="16"/>
      <c r="D258" s="16"/>
      <c r="E258" s="16"/>
      <c r="F258" s="16"/>
      <c r="G258" s="16"/>
      <c r="H258" s="16"/>
      <c r="I258" s="16"/>
      <c r="J258" s="16"/>
      <c r="K258" s="16"/>
      <c r="L258" s="16"/>
      <c r="M258" s="16"/>
    </row>
    <row r="259" spans="2:13" hidden="1">
      <c r="B259" s="16"/>
      <c r="C259" s="16"/>
      <c r="D259" s="16"/>
      <c r="E259" s="16"/>
      <c r="F259" s="16"/>
      <c r="G259" s="16"/>
      <c r="H259" s="16"/>
      <c r="I259" s="16"/>
      <c r="J259" s="16"/>
      <c r="K259" s="16"/>
      <c r="L259" s="16"/>
      <c r="M259" s="16"/>
    </row>
    <row r="260" spans="2:13" hidden="1">
      <c r="B260" s="16"/>
      <c r="C260" s="16"/>
      <c r="D260" s="16"/>
      <c r="E260" s="16"/>
      <c r="F260" s="16"/>
      <c r="G260" s="16"/>
      <c r="H260" s="16"/>
      <c r="I260" s="16"/>
      <c r="J260" s="16"/>
      <c r="K260" s="16"/>
      <c r="L260" s="16"/>
      <c r="M260" s="16"/>
    </row>
    <row r="261" spans="2:13" hidden="1">
      <c r="B261" s="16"/>
      <c r="C261" s="16"/>
      <c r="D261" s="16"/>
      <c r="E261" s="16"/>
      <c r="F261" s="16"/>
      <c r="G261" s="16"/>
      <c r="H261" s="16"/>
      <c r="I261" s="16"/>
      <c r="J261" s="16"/>
      <c r="K261" s="16"/>
      <c r="L261" s="16"/>
      <c r="M261" s="16"/>
    </row>
    <row r="262" spans="2:13" hidden="1">
      <c r="B262" s="16"/>
      <c r="C262" s="16"/>
      <c r="D262" s="16"/>
      <c r="E262" s="16"/>
      <c r="F262" s="16"/>
      <c r="G262" s="16"/>
      <c r="H262" s="16"/>
      <c r="I262" s="16"/>
      <c r="J262" s="16"/>
      <c r="K262" s="16"/>
      <c r="L262" s="16"/>
      <c r="M262" s="16"/>
    </row>
    <row r="263" spans="2:13" hidden="1">
      <c r="B263" s="16"/>
      <c r="C263" s="16"/>
      <c r="D263" s="16"/>
      <c r="E263" s="16"/>
      <c r="F263" s="16"/>
      <c r="G263" s="16"/>
      <c r="H263" s="16"/>
      <c r="I263" s="16"/>
      <c r="J263" s="16"/>
      <c r="K263" s="16"/>
      <c r="L263" s="16"/>
      <c r="M263" s="16"/>
    </row>
    <row r="264" spans="2:13" hidden="1">
      <c r="B264" s="16"/>
      <c r="C264" s="16"/>
      <c r="D264" s="16"/>
      <c r="E264" s="16"/>
      <c r="F264" s="16"/>
      <c r="G264" s="16"/>
      <c r="H264" s="16"/>
      <c r="I264" s="16"/>
      <c r="J264" s="16"/>
      <c r="K264" s="16"/>
      <c r="L264" s="16"/>
      <c r="M264" s="16"/>
    </row>
    <row r="265" spans="2:13" hidden="1">
      <c r="B265" s="16"/>
      <c r="C265" s="16"/>
      <c r="D265" s="16"/>
      <c r="E265" s="16"/>
      <c r="F265" s="16"/>
      <c r="G265" s="16"/>
      <c r="H265" s="16"/>
      <c r="I265" s="16"/>
      <c r="J265" s="16"/>
      <c r="K265" s="16"/>
      <c r="L265" s="16"/>
      <c r="M265" s="16"/>
    </row>
    <row r="266" spans="2:13" hidden="1">
      <c r="B266" s="16"/>
      <c r="C266" s="16"/>
      <c r="D266" s="16"/>
      <c r="E266" s="16"/>
      <c r="F266" s="16"/>
      <c r="G266" s="16"/>
      <c r="H266" s="16"/>
      <c r="I266" s="16"/>
      <c r="J266" s="16"/>
      <c r="K266" s="16"/>
      <c r="L266" s="16"/>
      <c r="M266" s="16"/>
    </row>
    <row r="267" spans="2:13" hidden="1">
      <c r="B267" s="16"/>
      <c r="C267" s="16"/>
      <c r="D267" s="16"/>
      <c r="E267" s="16"/>
      <c r="F267" s="16"/>
      <c r="G267" s="16"/>
      <c r="H267" s="16"/>
      <c r="I267" s="16"/>
      <c r="J267" s="16"/>
      <c r="K267" s="16"/>
      <c r="L267" s="16"/>
      <c r="M267" s="16"/>
    </row>
    <row r="268" spans="2:13" hidden="1">
      <c r="B268" s="16"/>
      <c r="C268" s="16"/>
      <c r="D268" s="16"/>
      <c r="E268" s="16"/>
      <c r="F268" s="16"/>
      <c r="G268" s="16"/>
      <c r="H268" s="16"/>
      <c r="I268" s="16"/>
      <c r="J268" s="16"/>
      <c r="K268" s="16"/>
      <c r="L268" s="16"/>
      <c r="M268" s="16"/>
    </row>
    <row r="269" spans="2:13" hidden="1">
      <c r="B269" s="16"/>
      <c r="C269" s="16"/>
      <c r="D269" s="16"/>
      <c r="E269" s="16"/>
      <c r="F269" s="16"/>
      <c r="G269" s="16"/>
      <c r="H269" s="16"/>
      <c r="I269" s="16"/>
      <c r="J269" s="16"/>
      <c r="K269" s="16"/>
      <c r="L269" s="16"/>
      <c r="M269" s="16"/>
    </row>
    <row r="270" spans="2:13" hidden="1">
      <c r="B270" s="16"/>
      <c r="C270" s="16"/>
      <c r="D270" s="16"/>
      <c r="E270" s="16"/>
      <c r="F270" s="16"/>
      <c r="G270" s="16"/>
      <c r="H270" s="16"/>
      <c r="I270" s="16"/>
      <c r="J270" s="16"/>
      <c r="K270" s="16"/>
      <c r="L270" s="16"/>
      <c r="M270" s="16"/>
    </row>
    <row r="271" spans="2:13" hidden="1">
      <c r="B271" s="16"/>
      <c r="C271" s="16"/>
      <c r="D271" s="16"/>
      <c r="E271" s="16"/>
      <c r="F271" s="16"/>
      <c r="G271" s="16"/>
      <c r="H271" s="16"/>
      <c r="I271" s="16"/>
      <c r="J271" s="16"/>
      <c r="K271" s="16"/>
      <c r="L271" s="16"/>
      <c r="M271" s="16"/>
    </row>
    <row r="272" spans="2:13" hidden="1">
      <c r="B272" s="16"/>
      <c r="C272" s="16"/>
      <c r="D272" s="16"/>
      <c r="E272" s="16"/>
      <c r="F272" s="16"/>
      <c r="G272" s="16"/>
      <c r="H272" s="16"/>
      <c r="I272" s="16"/>
      <c r="J272" s="16"/>
      <c r="K272" s="16"/>
      <c r="L272" s="16"/>
      <c r="M272" s="16"/>
    </row>
    <row r="273" spans="2:13" hidden="1">
      <c r="B273" s="16"/>
      <c r="C273" s="16"/>
      <c r="D273" s="16"/>
      <c r="E273" s="16"/>
      <c r="F273" s="16"/>
      <c r="G273" s="16"/>
      <c r="H273" s="16"/>
      <c r="I273" s="16"/>
      <c r="J273" s="16"/>
      <c r="K273" s="16"/>
      <c r="L273" s="16"/>
      <c r="M273" s="16"/>
    </row>
    <row r="274" spans="2:13" hidden="1">
      <c r="B274" s="16"/>
      <c r="C274" s="16"/>
      <c r="D274" s="16"/>
      <c r="E274" s="16"/>
      <c r="F274" s="16"/>
      <c r="G274" s="16"/>
      <c r="H274" s="16"/>
      <c r="I274" s="16"/>
      <c r="J274" s="16"/>
      <c r="K274" s="16"/>
      <c r="L274" s="16"/>
      <c r="M274" s="16"/>
    </row>
    <row r="275" spans="2:13" hidden="1">
      <c r="B275" s="16"/>
      <c r="C275" s="16"/>
      <c r="D275" s="16"/>
      <c r="E275" s="16"/>
      <c r="F275" s="16"/>
      <c r="G275" s="16"/>
      <c r="H275" s="16"/>
      <c r="I275" s="16"/>
      <c r="J275" s="16"/>
      <c r="K275" s="16"/>
      <c r="L275" s="16"/>
      <c r="M275" s="16"/>
    </row>
    <row r="276" spans="2:13" hidden="1">
      <c r="B276" s="16"/>
      <c r="C276" s="16"/>
      <c r="D276" s="16"/>
      <c r="E276" s="16"/>
      <c r="F276" s="16"/>
      <c r="G276" s="16"/>
      <c r="H276" s="16"/>
      <c r="I276" s="16"/>
      <c r="J276" s="16"/>
      <c r="K276" s="16"/>
      <c r="L276" s="16"/>
      <c r="M276" s="16"/>
    </row>
    <row r="277" spans="2:13" hidden="1">
      <c r="B277" s="16"/>
      <c r="C277" s="16"/>
      <c r="D277" s="16"/>
      <c r="E277" s="16"/>
      <c r="F277" s="16"/>
      <c r="G277" s="16"/>
      <c r="H277" s="16"/>
      <c r="I277" s="16"/>
      <c r="J277" s="16"/>
      <c r="K277" s="16"/>
      <c r="L277" s="16"/>
      <c r="M277" s="16"/>
    </row>
    <row r="278" spans="2:13" hidden="1">
      <c r="B278" s="16"/>
      <c r="C278" s="16"/>
      <c r="D278" s="16"/>
      <c r="E278" s="16"/>
      <c r="F278" s="16"/>
      <c r="G278" s="16"/>
      <c r="H278" s="16"/>
      <c r="I278" s="16"/>
      <c r="J278" s="16"/>
      <c r="K278" s="16"/>
      <c r="L278" s="16"/>
      <c r="M278" s="16"/>
    </row>
    <row r="279" spans="2:13" hidden="1">
      <c r="B279" s="16"/>
      <c r="C279" s="16"/>
      <c r="D279" s="16"/>
      <c r="E279" s="16"/>
      <c r="F279" s="16"/>
      <c r="G279" s="16"/>
      <c r="H279" s="16"/>
      <c r="I279" s="16"/>
      <c r="J279" s="16"/>
      <c r="K279" s="16"/>
      <c r="L279" s="16"/>
      <c r="M279" s="16"/>
    </row>
    <row r="280" spans="2:13" hidden="1">
      <c r="B280" s="16"/>
      <c r="C280" s="16"/>
      <c r="D280" s="16"/>
      <c r="E280" s="16"/>
      <c r="F280" s="16"/>
      <c r="G280" s="16"/>
      <c r="H280" s="16"/>
      <c r="I280" s="16"/>
      <c r="J280" s="16"/>
      <c r="K280" s="16"/>
      <c r="L280" s="16"/>
      <c r="M280" s="16"/>
    </row>
    <row r="281" spans="2:13" hidden="1">
      <c r="B281" s="16"/>
      <c r="C281" s="16"/>
      <c r="D281" s="16"/>
      <c r="E281" s="16"/>
      <c r="F281" s="16"/>
      <c r="G281" s="16"/>
      <c r="H281" s="16"/>
      <c r="I281" s="16"/>
      <c r="J281" s="16"/>
      <c r="K281" s="16"/>
      <c r="L281" s="16"/>
      <c r="M281" s="16"/>
    </row>
    <row r="282" spans="2:13" hidden="1">
      <c r="B282" s="16"/>
      <c r="C282" s="16"/>
      <c r="D282" s="16"/>
      <c r="E282" s="16"/>
      <c r="F282" s="16"/>
      <c r="G282" s="16"/>
      <c r="H282" s="16"/>
      <c r="I282" s="16"/>
      <c r="J282" s="16"/>
      <c r="K282" s="16"/>
      <c r="L282" s="16"/>
      <c r="M282" s="16"/>
    </row>
    <row r="283" spans="2:13" hidden="1">
      <c r="B283" s="16"/>
      <c r="C283" s="16"/>
      <c r="D283" s="16"/>
      <c r="E283" s="16"/>
      <c r="F283" s="16"/>
      <c r="G283" s="16"/>
      <c r="H283" s="16"/>
      <c r="I283" s="16"/>
      <c r="J283" s="16"/>
      <c r="K283" s="16"/>
      <c r="L283" s="16"/>
      <c r="M283" s="16"/>
    </row>
    <row r="284" spans="2:13" hidden="1">
      <c r="B284" s="16"/>
      <c r="C284" s="16"/>
      <c r="D284" s="16"/>
      <c r="E284" s="16"/>
      <c r="F284" s="16"/>
      <c r="G284" s="16"/>
      <c r="H284" s="16"/>
      <c r="I284" s="16"/>
      <c r="J284" s="16"/>
      <c r="K284" s="16"/>
      <c r="L284" s="16"/>
      <c r="M284" s="16"/>
    </row>
    <row r="285" spans="2:13" hidden="1">
      <c r="B285" s="16"/>
      <c r="C285" s="16"/>
      <c r="D285" s="16"/>
      <c r="E285" s="16"/>
      <c r="F285" s="16"/>
      <c r="G285" s="16"/>
      <c r="H285" s="16"/>
      <c r="I285" s="16"/>
      <c r="J285" s="16"/>
      <c r="K285" s="16"/>
      <c r="L285" s="16"/>
      <c r="M285" s="16"/>
    </row>
    <row r="286" spans="2:13" hidden="1">
      <c r="B286" s="16"/>
      <c r="C286" s="16"/>
      <c r="D286" s="16"/>
      <c r="E286" s="16"/>
      <c r="F286" s="16"/>
      <c r="G286" s="16"/>
      <c r="H286" s="16"/>
      <c r="I286" s="16"/>
      <c r="J286" s="16"/>
      <c r="K286" s="16"/>
      <c r="L286" s="16"/>
      <c r="M286" s="16"/>
    </row>
    <row r="287" spans="2:13" hidden="1">
      <c r="B287" s="16"/>
      <c r="C287" s="16"/>
      <c r="D287" s="16"/>
      <c r="E287" s="16"/>
      <c r="F287" s="16"/>
      <c r="G287" s="16"/>
      <c r="H287" s="16"/>
      <c r="I287" s="16"/>
      <c r="J287" s="16"/>
      <c r="K287" s="16"/>
      <c r="L287" s="16"/>
      <c r="M287" s="16"/>
    </row>
    <row r="288" spans="2:13" hidden="1">
      <c r="B288" s="16"/>
      <c r="C288" s="16"/>
      <c r="D288" s="16"/>
      <c r="E288" s="16"/>
      <c r="F288" s="16"/>
      <c r="G288" s="16"/>
      <c r="H288" s="16"/>
      <c r="I288" s="16"/>
      <c r="J288" s="16"/>
      <c r="K288" s="16"/>
      <c r="L288" s="16"/>
      <c r="M288" s="16"/>
    </row>
    <row r="289" spans="2:13" hidden="1">
      <c r="B289" s="16"/>
      <c r="C289" s="16"/>
      <c r="D289" s="16"/>
      <c r="E289" s="16"/>
      <c r="F289" s="16"/>
      <c r="G289" s="16"/>
      <c r="H289" s="16"/>
      <c r="I289" s="16"/>
      <c r="J289" s="16"/>
      <c r="K289" s="16"/>
      <c r="L289" s="16"/>
      <c r="M289" s="16"/>
    </row>
    <row r="290" spans="2:13" hidden="1">
      <c r="B290" s="16"/>
      <c r="C290" s="16"/>
      <c r="D290" s="16"/>
      <c r="E290" s="16"/>
      <c r="F290" s="16"/>
      <c r="G290" s="16"/>
      <c r="H290" s="16"/>
      <c r="I290" s="16"/>
      <c r="J290" s="16"/>
      <c r="K290" s="16"/>
      <c r="L290" s="16"/>
      <c r="M290" s="16"/>
    </row>
    <row r="291" spans="2:13" hidden="1">
      <c r="B291" s="16"/>
      <c r="C291" s="16"/>
      <c r="D291" s="16"/>
      <c r="E291" s="16"/>
      <c r="F291" s="16"/>
      <c r="G291" s="16"/>
      <c r="H291" s="16"/>
      <c r="I291" s="16"/>
      <c r="J291" s="16"/>
      <c r="K291" s="16"/>
      <c r="L291" s="16"/>
      <c r="M291" s="16"/>
    </row>
    <row r="292" spans="2:13" hidden="1">
      <c r="B292" s="16"/>
      <c r="C292" s="16"/>
      <c r="D292" s="16"/>
      <c r="E292" s="16"/>
      <c r="F292" s="16"/>
      <c r="G292" s="16"/>
      <c r="H292" s="16"/>
      <c r="I292" s="16"/>
      <c r="J292" s="16"/>
      <c r="K292" s="16"/>
      <c r="L292" s="16"/>
      <c r="M292" s="16"/>
    </row>
    <row r="293" spans="2:13" hidden="1">
      <c r="B293" s="16"/>
      <c r="C293" s="16"/>
      <c r="D293" s="16"/>
      <c r="E293" s="16"/>
      <c r="F293" s="16"/>
      <c r="G293" s="16"/>
      <c r="H293" s="16"/>
      <c r="I293" s="16"/>
      <c r="J293" s="16"/>
      <c r="K293" s="16"/>
      <c r="L293" s="16"/>
      <c r="M293" s="16"/>
    </row>
    <row r="294" spans="2:13" hidden="1">
      <c r="B294" s="16"/>
      <c r="C294" s="16"/>
      <c r="D294" s="16"/>
      <c r="E294" s="16"/>
      <c r="F294" s="16"/>
      <c r="G294" s="16"/>
      <c r="H294" s="16"/>
      <c r="I294" s="16"/>
      <c r="J294" s="16"/>
      <c r="K294" s="16"/>
      <c r="L294" s="16"/>
      <c r="M294" s="16"/>
    </row>
    <row r="295" spans="2:13" hidden="1">
      <c r="B295" s="16"/>
      <c r="C295" s="16"/>
      <c r="D295" s="16"/>
      <c r="E295" s="16"/>
      <c r="F295" s="16"/>
      <c r="G295" s="16"/>
      <c r="H295" s="16"/>
      <c r="I295" s="16"/>
      <c r="J295" s="16"/>
      <c r="K295" s="16"/>
      <c r="L295" s="16"/>
      <c r="M295" s="16"/>
    </row>
    <row r="296" spans="2:13" hidden="1">
      <c r="B296" s="16"/>
      <c r="C296" s="16"/>
      <c r="D296" s="16"/>
      <c r="E296" s="16"/>
      <c r="F296" s="16"/>
      <c r="G296" s="16"/>
      <c r="H296" s="16"/>
      <c r="I296" s="16"/>
      <c r="J296" s="16"/>
      <c r="K296" s="16"/>
      <c r="L296" s="16"/>
      <c r="M296" s="16"/>
    </row>
    <row r="297" spans="2:13" hidden="1">
      <c r="B297" s="16"/>
      <c r="C297" s="16"/>
      <c r="D297" s="16"/>
      <c r="E297" s="16"/>
      <c r="F297" s="16"/>
      <c r="G297" s="16"/>
      <c r="H297" s="16"/>
      <c r="I297" s="16"/>
      <c r="J297" s="16"/>
      <c r="K297" s="16"/>
      <c r="L297" s="16"/>
      <c r="M297" s="16"/>
    </row>
    <row r="298" spans="2:13" hidden="1">
      <c r="B298" s="16"/>
      <c r="C298" s="16"/>
      <c r="D298" s="16"/>
      <c r="E298" s="16"/>
      <c r="F298" s="16"/>
      <c r="G298" s="16"/>
      <c r="H298" s="16"/>
      <c r="I298" s="16"/>
      <c r="J298" s="16"/>
      <c r="K298" s="16"/>
      <c r="L298" s="16"/>
      <c r="M298" s="16"/>
    </row>
    <row r="299" spans="2:13" hidden="1">
      <c r="B299" s="16"/>
      <c r="C299" s="16"/>
      <c r="D299" s="16"/>
      <c r="E299" s="16"/>
      <c r="F299" s="16"/>
      <c r="G299" s="16"/>
      <c r="H299" s="16"/>
      <c r="I299" s="16"/>
      <c r="J299" s="16"/>
      <c r="K299" s="16"/>
      <c r="L299" s="16"/>
      <c r="M299" s="16"/>
    </row>
    <row r="300" spans="2:13" hidden="1">
      <c r="B300" s="16"/>
      <c r="C300" s="16"/>
      <c r="D300" s="16"/>
      <c r="E300" s="16"/>
      <c r="F300" s="16"/>
      <c r="G300" s="16"/>
      <c r="H300" s="16"/>
      <c r="I300" s="16"/>
      <c r="J300" s="16"/>
      <c r="K300" s="16"/>
      <c r="L300" s="16"/>
      <c r="M300" s="16"/>
    </row>
    <row r="301" spans="2:13" hidden="1">
      <c r="B301" s="16"/>
      <c r="C301" s="16"/>
      <c r="D301" s="16"/>
      <c r="E301" s="16"/>
      <c r="F301" s="16"/>
      <c r="G301" s="16"/>
      <c r="H301" s="16"/>
      <c r="I301" s="16"/>
      <c r="J301" s="16"/>
      <c r="K301" s="16"/>
      <c r="L301" s="16"/>
      <c r="M301" s="16"/>
    </row>
    <row r="302" spans="2:13" hidden="1">
      <c r="B302" s="16"/>
      <c r="C302" s="16"/>
      <c r="D302" s="16"/>
      <c r="E302" s="16"/>
      <c r="F302" s="16"/>
      <c r="G302" s="16"/>
      <c r="H302" s="16"/>
      <c r="I302" s="16"/>
      <c r="J302" s="16"/>
      <c r="K302" s="16"/>
      <c r="L302" s="16"/>
      <c r="M302" s="16"/>
    </row>
    <row r="303" spans="2:13" hidden="1">
      <c r="B303" s="16"/>
      <c r="C303" s="16"/>
      <c r="D303" s="16"/>
      <c r="E303" s="16"/>
      <c r="F303" s="16"/>
      <c r="G303" s="16"/>
      <c r="H303" s="16"/>
      <c r="I303" s="16"/>
      <c r="J303" s="16"/>
      <c r="K303" s="16"/>
      <c r="L303" s="16"/>
      <c r="M303" s="16"/>
    </row>
    <row r="304" spans="2:13" hidden="1">
      <c r="B304" s="16"/>
      <c r="C304" s="16"/>
      <c r="D304" s="16"/>
      <c r="E304" s="16"/>
      <c r="F304" s="16"/>
      <c r="G304" s="16"/>
      <c r="H304" s="16"/>
      <c r="I304" s="16"/>
      <c r="J304" s="16"/>
      <c r="K304" s="16"/>
      <c r="L304" s="16"/>
      <c r="M304" s="16"/>
    </row>
    <row r="305" spans="2:13" hidden="1">
      <c r="B305" s="16"/>
      <c r="C305" s="16"/>
      <c r="D305" s="16"/>
      <c r="E305" s="16"/>
      <c r="F305" s="16"/>
      <c r="G305" s="16"/>
      <c r="H305" s="16"/>
      <c r="I305" s="16"/>
      <c r="J305" s="16"/>
      <c r="K305" s="16"/>
      <c r="L305" s="16"/>
      <c r="M305" s="16"/>
    </row>
    <row r="306" spans="2:13" hidden="1">
      <c r="B306" s="16"/>
      <c r="C306" s="16"/>
      <c r="D306" s="16"/>
      <c r="E306" s="16"/>
      <c r="F306" s="16"/>
      <c r="G306" s="16"/>
      <c r="H306" s="16"/>
      <c r="I306" s="16"/>
      <c r="J306" s="16"/>
      <c r="K306" s="16"/>
      <c r="L306" s="16"/>
      <c r="M306" s="16"/>
    </row>
    <row r="307" spans="2:13" hidden="1">
      <c r="B307" s="16"/>
      <c r="C307" s="16"/>
      <c r="D307" s="16"/>
      <c r="E307" s="16"/>
      <c r="F307" s="16"/>
      <c r="G307" s="16"/>
      <c r="H307" s="16"/>
      <c r="I307" s="16"/>
      <c r="J307" s="16"/>
      <c r="K307" s="16"/>
      <c r="L307" s="16"/>
      <c r="M307" s="16"/>
    </row>
    <row r="308" spans="2:13" hidden="1">
      <c r="B308" s="16"/>
      <c r="C308" s="16"/>
      <c r="D308" s="16"/>
      <c r="E308" s="16"/>
      <c r="F308" s="16"/>
      <c r="G308" s="16"/>
      <c r="H308" s="16"/>
      <c r="I308" s="16"/>
      <c r="J308" s="16"/>
      <c r="K308" s="16"/>
      <c r="L308" s="16"/>
      <c r="M308" s="16"/>
    </row>
    <row r="309" spans="2:13" hidden="1">
      <c r="B309" s="16"/>
      <c r="C309" s="16"/>
      <c r="D309" s="16"/>
      <c r="E309" s="16"/>
      <c r="F309" s="16"/>
      <c r="G309" s="16"/>
      <c r="H309" s="16"/>
      <c r="I309" s="16"/>
      <c r="J309" s="16"/>
      <c r="K309" s="16"/>
      <c r="L309" s="16"/>
      <c r="M309" s="16"/>
    </row>
    <row r="310" spans="2:13" hidden="1">
      <c r="B310" s="16"/>
      <c r="C310" s="16"/>
      <c r="D310" s="16"/>
      <c r="E310" s="16"/>
      <c r="F310" s="16"/>
      <c r="G310" s="16"/>
      <c r="H310" s="16"/>
      <c r="I310" s="16"/>
      <c r="J310" s="16"/>
      <c r="K310" s="16"/>
      <c r="L310" s="16"/>
      <c r="M310" s="16"/>
    </row>
    <row r="311" spans="2:13" hidden="1">
      <c r="B311" s="16"/>
      <c r="C311" s="16"/>
      <c r="D311" s="16"/>
      <c r="E311" s="16"/>
      <c r="F311" s="16"/>
      <c r="G311" s="16"/>
      <c r="H311" s="16"/>
      <c r="I311" s="16"/>
      <c r="J311" s="16"/>
      <c r="K311" s="16"/>
      <c r="L311" s="16"/>
      <c r="M311" s="16"/>
    </row>
    <row r="312" spans="2:13" hidden="1">
      <c r="B312" s="16"/>
      <c r="C312" s="16"/>
      <c r="D312" s="16"/>
      <c r="E312" s="16"/>
      <c r="F312" s="16"/>
      <c r="G312" s="16"/>
      <c r="H312" s="16"/>
      <c r="I312" s="16"/>
      <c r="J312" s="16"/>
      <c r="K312" s="16"/>
      <c r="L312" s="16"/>
      <c r="M312" s="16"/>
    </row>
    <row r="313" spans="2:13" hidden="1">
      <c r="B313" s="16"/>
      <c r="C313" s="16"/>
      <c r="D313" s="16"/>
      <c r="E313" s="16"/>
      <c r="F313" s="16"/>
      <c r="G313" s="16"/>
      <c r="H313" s="16"/>
      <c r="I313" s="16"/>
      <c r="J313" s="16"/>
      <c r="K313" s="16"/>
      <c r="L313" s="16"/>
      <c r="M313" s="16"/>
    </row>
    <row r="314" spans="2:13" hidden="1">
      <c r="B314" s="16"/>
      <c r="C314" s="16"/>
      <c r="D314" s="16"/>
      <c r="E314" s="16"/>
      <c r="F314" s="16"/>
      <c r="G314" s="16"/>
      <c r="H314" s="16"/>
      <c r="I314" s="16"/>
      <c r="J314" s="16"/>
      <c r="K314" s="16"/>
      <c r="L314" s="16"/>
      <c r="M314" s="16"/>
    </row>
    <row r="315" spans="2:13" hidden="1">
      <c r="B315" s="16"/>
      <c r="C315" s="16"/>
      <c r="D315" s="16"/>
      <c r="E315" s="16"/>
      <c r="F315" s="16"/>
      <c r="G315" s="16"/>
      <c r="H315" s="16"/>
      <c r="I315" s="16"/>
      <c r="J315" s="16"/>
      <c r="K315" s="16"/>
      <c r="L315" s="16"/>
      <c r="M315" s="16"/>
    </row>
    <row r="316" spans="2:13" hidden="1">
      <c r="B316" s="16"/>
      <c r="C316" s="16"/>
      <c r="D316" s="16"/>
      <c r="E316" s="16"/>
      <c r="F316" s="16"/>
      <c r="G316" s="16"/>
      <c r="H316" s="16"/>
      <c r="I316" s="16"/>
      <c r="J316" s="16"/>
      <c r="K316" s="16"/>
      <c r="L316" s="16"/>
      <c r="M316" s="16"/>
    </row>
    <row r="317" spans="2:13" hidden="1">
      <c r="B317" s="16"/>
      <c r="C317" s="16"/>
      <c r="D317" s="16"/>
      <c r="E317" s="16"/>
      <c r="F317" s="16"/>
      <c r="G317" s="16"/>
      <c r="H317" s="16"/>
      <c r="I317" s="16"/>
      <c r="J317" s="16"/>
      <c r="K317" s="16"/>
      <c r="L317" s="16"/>
      <c r="M317" s="16"/>
    </row>
    <row r="318" spans="2:13" hidden="1">
      <c r="B318" s="16"/>
      <c r="C318" s="16"/>
      <c r="D318" s="16"/>
      <c r="E318" s="16"/>
      <c r="F318" s="16"/>
      <c r="G318" s="16"/>
      <c r="H318" s="16"/>
      <c r="I318" s="16"/>
      <c r="J318" s="16"/>
      <c r="K318" s="16"/>
      <c r="L318" s="16"/>
      <c r="M318" s="16"/>
    </row>
    <row r="319" spans="2:13" hidden="1">
      <c r="B319" s="16"/>
      <c r="C319" s="16"/>
      <c r="D319" s="16"/>
      <c r="E319" s="16"/>
      <c r="F319" s="16"/>
      <c r="G319" s="16"/>
      <c r="H319" s="16"/>
      <c r="I319" s="16"/>
      <c r="J319" s="16"/>
      <c r="K319" s="16"/>
      <c r="L319" s="16"/>
      <c r="M319" s="16"/>
    </row>
    <row r="320" spans="2:13" hidden="1">
      <c r="B320" s="16"/>
      <c r="C320" s="16"/>
      <c r="D320" s="16"/>
      <c r="E320" s="16"/>
      <c r="F320" s="16"/>
      <c r="G320" s="16"/>
      <c r="H320" s="16"/>
      <c r="I320" s="16"/>
      <c r="J320" s="16"/>
      <c r="K320" s="16"/>
      <c r="L320" s="16"/>
      <c r="M320" s="16"/>
    </row>
    <row r="321" spans="2:13" hidden="1">
      <c r="B321" s="16"/>
      <c r="C321" s="16"/>
      <c r="D321" s="16"/>
      <c r="E321" s="16"/>
      <c r="F321" s="16"/>
      <c r="G321" s="16"/>
      <c r="H321" s="16"/>
      <c r="I321" s="16"/>
      <c r="J321" s="16"/>
      <c r="K321" s="16"/>
      <c r="L321" s="16"/>
      <c r="M321" s="16"/>
    </row>
    <row r="322" spans="2:13" hidden="1">
      <c r="B322" s="16"/>
      <c r="C322" s="16"/>
      <c r="D322" s="16"/>
      <c r="E322" s="16"/>
      <c r="F322" s="16"/>
      <c r="G322" s="16"/>
      <c r="H322" s="16"/>
      <c r="I322" s="16"/>
      <c r="J322" s="16"/>
      <c r="K322" s="16"/>
      <c r="L322" s="16"/>
      <c r="M322" s="16"/>
    </row>
    <row r="323" spans="2:13" hidden="1">
      <c r="B323" s="16"/>
      <c r="C323" s="16"/>
      <c r="D323" s="16"/>
      <c r="E323" s="16"/>
      <c r="F323" s="16"/>
      <c r="G323" s="16"/>
      <c r="H323" s="16"/>
      <c r="I323" s="16"/>
      <c r="J323" s="16"/>
      <c r="K323" s="16"/>
      <c r="L323" s="16"/>
      <c r="M323" s="16"/>
    </row>
    <row r="324" spans="2:13" hidden="1">
      <c r="B324" s="16"/>
      <c r="C324" s="16"/>
      <c r="D324" s="16"/>
      <c r="E324" s="16"/>
      <c r="F324" s="16"/>
      <c r="G324" s="16"/>
      <c r="H324" s="16"/>
      <c r="I324" s="16"/>
      <c r="J324" s="16"/>
      <c r="K324" s="16"/>
      <c r="L324" s="16"/>
      <c r="M324" s="16"/>
    </row>
    <row r="325" spans="2:13" hidden="1">
      <c r="B325" s="16"/>
      <c r="C325" s="16"/>
      <c r="D325" s="16"/>
      <c r="E325" s="16"/>
      <c r="F325" s="16"/>
      <c r="G325" s="16"/>
      <c r="H325" s="16"/>
      <c r="I325" s="16"/>
      <c r="J325" s="16"/>
      <c r="K325" s="16"/>
      <c r="L325" s="16"/>
      <c r="M325" s="16"/>
    </row>
    <row r="326" spans="2:13" hidden="1">
      <c r="B326" s="16"/>
      <c r="C326" s="16"/>
      <c r="D326" s="16"/>
      <c r="E326" s="16"/>
      <c r="F326" s="16"/>
      <c r="G326" s="16"/>
      <c r="H326" s="16"/>
      <c r="I326" s="16"/>
      <c r="J326" s="16"/>
      <c r="K326" s="16"/>
      <c r="L326" s="16"/>
      <c r="M326" s="16"/>
    </row>
    <row r="327" spans="2:13" hidden="1">
      <c r="B327" s="16"/>
      <c r="C327" s="16"/>
      <c r="D327" s="16"/>
      <c r="E327" s="16"/>
      <c r="F327" s="16"/>
      <c r="G327" s="16"/>
      <c r="H327" s="16"/>
      <c r="I327" s="16"/>
      <c r="J327" s="16"/>
      <c r="K327" s="16"/>
      <c r="L327" s="16"/>
      <c r="M327" s="16"/>
    </row>
    <row r="328" spans="2:13" hidden="1">
      <c r="B328" s="16"/>
      <c r="C328" s="16"/>
      <c r="D328" s="16"/>
      <c r="E328" s="16"/>
      <c r="F328" s="16"/>
      <c r="G328" s="16"/>
      <c r="H328" s="16"/>
      <c r="I328" s="16"/>
      <c r="J328" s="16"/>
      <c r="K328" s="16"/>
      <c r="L328" s="16"/>
      <c r="M328" s="16"/>
    </row>
    <row r="329" spans="2:13" hidden="1">
      <c r="B329" s="16"/>
      <c r="C329" s="16"/>
      <c r="D329" s="16"/>
      <c r="E329" s="16"/>
      <c r="F329" s="16"/>
      <c r="G329" s="16"/>
      <c r="H329" s="16"/>
      <c r="I329" s="16"/>
      <c r="J329" s="16"/>
      <c r="K329" s="16"/>
      <c r="L329" s="16"/>
      <c r="M329" s="16"/>
    </row>
    <row r="330" spans="2:13" hidden="1">
      <c r="B330" s="16"/>
      <c r="C330" s="16"/>
      <c r="D330" s="16"/>
      <c r="E330" s="16"/>
      <c r="F330" s="16"/>
      <c r="G330" s="16"/>
      <c r="H330" s="16"/>
      <c r="I330" s="16"/>
      <c r="J330" s="16"/>
      <c r="K330" s="16"/>
      <c r="L330" s="16"/>
      <c r="M330" s="16"/>
    </row>
    <row r="331" spans="2:13" hidden="1">
      <c r="B331" s="16"/>
      <c r="C331" s="16"/>
      <c r="D331" s="16"/>
      <c r="E331" s="16"/>
      <c r="F331" s="16"/>
      <c r="G331" s="16"/>
      <c r="H331" s="16"/>
      <c r="I331" s="16"/>
      <c r="J331" s="16"/>
      <c r="K331" s="16"/>
      <c r="L331" s="16"/>
      <c r="M331" s="16"/>
    </row>
    <row r="332" spans="2:13" hidden="1">
      <c r="B332" s="16"/>
      <c r="C332" s="16"/>
      <c r="D332" s="16"/>
      <c r="E332" s="16"/>
      <c r="F332" s="16"/>
      <c r="G332" s="16"/>
      <c r="H332" s="16"/>
      <c r="I332" s="16"/>
      <c r="J332" s="16"/>
      <c r="K332" s="16"/>
      <c r="L332" s="16"/>
      <c r="M332" s="16"/>
    </row>
  </sheetData>
  <sheetProtection algorithmName="SHA-512" hashValue="vD+7n63HHswJs70oSAUgHcnNaQUQEerP6Cn6boO+xQo0HnRHzU8WliKPtiN/iB3IyOlZxfTIkgvVNDjlUcyM1w==" saltValue="pUXETEeX5jofwVbb7wXskw==" spinCount="100000" sheet="1" objects="1" scenarios="1"/>
  <mergeCells count="1">
    <mergeCell ref="B19:C19"/>
  </mergeCells>
  <conditionalFormatting sqref="C4:C12">
    <cfRule type="colorScale" priority="4">
      <colorScale>
        <cfvo type="min"/>
        <cfvo type="max"/>
        <color rgb="FF4219C5"/>
        <color rgb="FF4219C5"/>
      </colorScale>
    </cfRule>
  </conditionalFormatting>
  <conditionalFormatting sqref="C11">
    <cfRule type="cellIs" dxfId="1" priority="1" operator="between">
      <formula>0.1</formula>
      <formula>21</formula>
    </cfRule>
  </conditionalFormatting>
  <conditionalFormatting sqref="C23:C26">
    <cfRule type="cellIs" dxfId="0" priority="3" operator="between">
      <formula>0</formula>
      <formula>21</formula>
    </cfRule>
  </conditionalFormatting>
  <conditionalFormatting sqref="D12">
    <cfRule type="iconSet" priority="5">
      <iconSet iconSet="3Arrows">
        <cfvo type="percent" val="0"/>
        <cfvo type="num" val="0.48"/>
        <cfvo type="num" val="0.79"/>
      </iconSet>
    </cfRule>
  </conditionalFormatting>
  <pageMargins left="0.37" right="0.34" top="0.36" bottom="0.42" header="0.17" footer="0.19"/>
  <pageSetup paperSize="9" scale="69" fitToHeight="0" orientation="portrait" r:id="rId1"/>
  <rowBreaks count="1" manualBreakCount="1">
    <brk id="37" max="1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I145"/>
  <sheetViews>
    <sheetView topLeftCell="A81" workbookViewId="0">
      <selection activeCell="C98" sqref="C98:G145"/>
    </sheetView>
  </sheetViews>
  <sheetFormatPr defaultColWidth="8.875" defaultRowHeight="15.75"/>
  <cols>
    <col min="2" max="2" width="11" customWidth="1"/>
    <col min="3" max="3" width="42" bestFit="1" customWidth="1"/>
  </cols>
  <sheetData>
    <row r="1" spans="2:9">
      <c r="C1" s="72" t="s">
        <v>33</v>
      </c>
    </row>
    <row r="3" spans="2:9" ht="31.5">
      <c r="B3" s="15"/>
      <c r="C3" s="28"/>
      <c r="D3" s="33" t="s">
        <v>20</v>
      </c>
      <c r="E3" s="33" t="s">
        <v>17</v>
      </c>
      <c r="F3" s="33" t="s">
        <v>18</v>
      </c>
      <c r="G3" s="33" t="s">
        <v>19</v>
      </c>
      <c r="H3" s="34" t="s">
        <v>21</v>
      </c>
    </row>
    <row r="4" spans="2:9">
      <c r="B4" s="55"/>
      <c r="C4" s="61" t="s">
        <v>1</v>
      </c>
      <c r="D4" s="58" t="e">
        <f>(SUM(D5:D8))/12</f>
        <v>#REF!</v>
      </c>
      <c r="E4" s="58" t="e">
        <f>(SUM(E5:E8))/12</f>
        <v>#REF!</v>
      </c>
      <c r="F4" s="58" t="e">
        <f>(SUM(F5:F8))/12</f>
        <v>#REF!</v>
      </c>
      <c r="G4" s="58" t="e">
        <f>(SUM(G5:G8))/12</f>
        <v>#REF!</v>
      </c>
      <c r="H4" s="49" t="e">
        <f>AVERAGE(D4:G4)</f>
        <v>#REF!</v>
      </c>
    </row>
    <row r="5" spans="2:9" ht="18.75" customHeight="1">
      <c r="B5" s="56"/>
      <c r="C5" s="62" t="s">
        <v>24</v>
      </c>
      <c r="D5" s="59" t="e">
        <f>(SUM(#REF!))/2</f>
        <v>#REF!</v>
      </c>
      <c r="E5" s="59" t="e">
        <f>(SUM(#REF!))/2</f>
        <v>#REF!</v>
      </c>
      <c r="F5" s="59" t="e">
        <f>(SUM(#REF!))/2</f>
        <v>#REF!</v>
      </c>
      <c r="G5" s="59">
        <v>1</v>
      </c>
      <c r="H5" s="43"/>
    </row>
    <row r="6" spans="2:9" ht="16.5" customHeight="1">
      <c r="B6" s="57"/>
      <c r="C6" s="62" t="s">
        <v>25</v>
      </c>
      <c r="D6" s="59" t="e">
        <f>(SUM(#REF!))/2</f>
        <v>#REF!</v>
      </c>
      <c r="E6" s="59" t="e">
        <f>(SUM(#REF!))/2</f>
        <v>#REF!</v>
      </c>
      <c r="F6" s="59" t="e">
        <f>(SUM(#REF!))/2</f>
        <v>#REF!</v>
      </c>
      <c r="G6" s="59" t="e">
        <f>(SUM(#REF!))/2</f>
        <v>#REF!</v>
      </c>
      <c r="H6" s="43"/>
    </row>
    <row r="7" spans="2:9" ht="16.5" customHeight="1">
      <c r="B7" s="56"/>
      <c r="C7" s="62" t="s">
        <v>26</v>
      </c>
      <c r="D7" s="59" t="e">
        <f>(SUM(#REF!))/3</f>
        <v>#REF!</v>
      </c>
      <c r="E7" s="59" t="e">
        <f>(SUM(#REF!))/2</f>
        <v>#REF!</v>
      </c>
      <c r="F7" s="59" t="e">
        <f>(SUM(#REF!))/2</f>
        <v>#REF!</v>
      </c>
      <c r="G7" s="59" t="e">
        <f>(SUM(#REF!))/2</f>
        <v>#REF!</v>
      </c>
      <c r="H7" s="43"/>
    </row>
    <row r="8" spans="2:9" ht="13.5" customHeight="1">
      <c r="B8" s="57"/>
      <c r="C8" s="62" t="s">
        <v>27</v>
      </c>
      <c r="D8" s="59" t="e">
        <f>(SUM(#REF!))/4</f>
        <v>#REF!</v>
      </c>
      <c r="E8" s="59" t="e">
        <f>(SUM(#REF!))/2</f>
        <v>#REF!</v>
      </c>
      <c r="F8" s="59" t="e">
        <f>(SUM(#REF!))/2</f>
        <v>#REF!</v>
      </c>
      <c r="G8" s="59" t="e">
        <f>(SUM(#REF!))/2</f>
        <v>#REF!</v>
      </c>
      <c r="H8" s="43"/>
    </row>
    <row r="9" spans="2:9" ht="14.25" customHeight="1">
      <c r="B9" s="56"/>
      <c r="C9" s="60" t="s">
        <v>2</v>
      </c>
      <c r="D9" s="58" t="e">
        <f>(SUM(D10:D13))/12</f>
        <v>#REF!</v>
      </c>
      <c r="E9" s="58" t="e">
        <f>(SUM(E10:E13))/12</f>
        <v>#REF!</v>
      </c>
      <c r="F9" s="58" t="e">
        <f>(SUM(F10:F13))/12</f>
        <v>#REF!</v>
      </c>
      <c r="G9" s="58" t="e">
        <f>(SUM(G10:G13))/12</f>
        <v>#REF!</v>
      </c>
      <c r="H9" s="49" t="e">
        <f>AVERAGE(D9:G9)</f>
        <v>#REF!</v>
      </c>
    </row>
    <row r="10" spans="2:9" ht="16.5" customHeight="1">
      <c r="B10" s="57"/>
      <c r="C10" s="24" t="s">
        <v>24</v>
      </c>
      <c r="D10" s="59" t="e">
        <f>(SUM(#REF!))/3</f>
        <v>#REF!</v>
      </c>
      <c r="E10" s="59" t="e">
        <f>(SUM(#REF!))/3</f>
        <v>#REF!</v>
      </c>
      <c r="F10" s="59" t="e">
        <f>(SUM(#REF!))/3</f>
        <v>#REF!</v>
      </c>
      <c r="G10" s="59" t="e">
        <f>(SUM(#REF!))/3</f>
        <v>#REF!</v>
      </c>
      <c r="H10" s="43"/>
    </row>
    <row r="11" spans="2:9" ht="15.95" customHeight="1">
      <c r="B11" s="57"/>
      <c r="C11" s="24" t="s">
        <v>25</v>
      </c>
      <c r="D11" s="59" t="e">
        <f>(SUM(#REF!))/2</f>
        <v>#REF!</v>
      </c>
      <c r="E11" s="59" t="e">
        <f>(SUM(#REF!))/2</f>
        <v>#REF!</v>
      </c>
      <c r="F11" s="59" t="e">
        <f>(SUM(#REF!))/2</f>
        <v>#REF!</v>
      </c>
      <c r="G11" s="59" t="e">
        <f>(SUM(#REF!))/2</f>
        <v>#REF!</v>
      </c>
      <c r="H11" s="43"/>
    </row>
    <row r="12" spans="2:9">
      <c r="B12" s="56"/>
      <c r="C12" s="24" t="s">
        <v>26</v>
      </c>
      <c r="D12" s="59" t="e">
        <f>(SUM(#REF!))/2</f>
        <v>#REF!</v>
      </c>
      <c r="E12" s="59" t="e">
        <f>(SUM(#REF!))/2</f>
        <v>#REF!</v>
      </c>
      <c r="F12" s="59" t="e">
        <f>(SUM(#REF!))/2</f>
        <v>#REF!</v>
      </c>
      <c r="G12" s="59" t="e">
        <f>(SUM(#REF!))/2</f>
        <v>#REF!</v>
      </c>
      <c r="H12" s="43"/>
    </row>
    <row r="13" spans="2:9">
      <c r="C13" s="24" t="s">
        <v>27</v>
      </c>
      <c r="D13" s="59" t="e">
        <f>(SUM(#REF!))/5</f>
        <v>#REF!</v>
      </c>
      <c r="E13" s="59" t="e">
        <f>(SUM(#REF!))/4</f>
        <v>#REF!</v>
      </c>
      <c r="F13" s="59" t="e">
        <f>(SUM(#REF!))/4</f>
        <v>#REF!</v>
      </c>
      <c r="G13" s="59" t="e">
        <f>(SUM(#REF!))/4</f>
        <v>#REF!</v>
      </c>
      <c r="H13" s="43"/>
    </row>
    <row r="14" spans="2:9">
      <c r="C14" s="50" t="s">
        <v>3</v>
      </c>
      <c r="D14" s="58" t="e">
        <f>(SUM(D15:D18))/12</f>
        <v>#REF!</v>
      </c>
      <c r="E14" s="58" t="e">
        <f>(SUM(E15:E18))/12</f>
        <v>#REF!</v>
      </c>
      <c r="F14" s="58" t="e">
        <f>(SUM(F15:F18))/12</f>
        <v>#REF!</v>
      </c>
      <c r="G14" s="58" t="e">
        <f>(SUM(G15:G18))/12</f>
        <v>#REF!</v>
      </c>
      <c r="H14" s="49" t="e">
        <f>AVERAGE(D14:G14)</f>
        <v>#REF!</v>
      </c>
    </row>
    <row r="15" spans="2:9">
      <c r="C15" s="24" t="s">
        <v>24</v>
      </c>
      <c r="D15" s="59" t="e">
        <f>(SUM(#REF!))/2</f>
        <v>#REF!</v>
      </c>
      <c r="E15" s="59" t="e">
        <f>(SUM(#REF!))/2</f>
        <v>#REF!</v>
      </c>
      <c r="F15" s="59" t="e">
        <f>(SUM(#REF!))/2</f>
        <v>#REF!</v>
      </c>
      <c r="G15" s="59" t="e">
        <f>(SUM(#REF!))/2</f>
        <v>#REF!</v>
      </c>
      <c r="H15" s="43"/>
      <c r="I15" s="63"/>
    </row>
    <row r="16" spans="2:9">
      <c r="C16" s="24" t="s">
        <v>25</v>
      </c>
      <c r="D16" s="59" t="e">
        <f>(SUM(#REF!))/4</f>
        <v>#REF!</v>
      </c>
      <c r="E16" s="59" t="e">
        <f>(SUM(#REF!))/4</f>
        <v>#REF!</v>
      </c>
      <c r="F16" s="59" t="e">
        <f>(SUM(#REF!))/4</f>
        <v>#REF!</v>
      </c>
      <c r="G16" s="59" t="e">
        <f>(SUM(#REF!))/4</f>
        <v>#REF!</v>
      </c>
      <c r="H16" s="43"/>
    </row>
    <row r="17" spans="3:8">
      <c r="C17" s="24" t="s">
        <v>26</v>
      </c>
      <c r="D17" s="59" t="e">
        <f>(SUM(#REF!))/2</f>
        <v>#REF!</v>
      </c>
      <c r="E17" s="59" t="e">
        <f>(SUM(#REF!))/2</f>
        <v>#REF!</v>
      </c>
      <c r="F17" s="59" t="e">
        <f>(SUM(#REF!))/2</f>
        <v>#REF!</v>
      </c>
      <c r="G17" s="59" t="e">
        <f>(SUM(#REF!))/2</f>
        <v>#REF!</v>
      </c>
      <c r="H17" s="43"/>
    </row>
    <row r="18" spans="3:8">
      <c r="C18" s="24" t="s">
        <v>27</v>
      </c>
      <c r="D18" s="59" t="e">
        <f>(SUM(#REF!))</f>
        <v>#REF!</v>
      </c>
      <c r="E18" s="59" t="e">
        <f>(SUM(#REF!))</f>
        <v>#REF!</v>
      </c>
      <c r="F18" s="59" t="e">
        <f>(SUM(#REF!))</f>
        <v>#REF!</v>
      </c>
      <c r="G18" s="59" t="e">
        <f>(SUM(#REF!))</f>
        <v>#REF!</v>
      </c>
      <c r="H18" s="43"/>
    </row>
    <row r="19" spans="3:8">
      <c r="C19" s="51" t="s">
        <v>4</v>
      </c>
      <c r="D19" s="58" t="e">
        <f>(SUM(D20:D23))/12</f>
        <v>#REF!</v>
      </c>
      <c r="E19" s="58" t="e">
        <f>(SUM(E20:E23))/12</f>
        <v>#REF!</v>
      </c>
      <c r="F19" s="58" t="e">
        <f>(SUM(F20:F23))/12</f>
        <v>#REF!</v>
      </c>
      <c r="G19" s="58" t="e">
        <f>(SUM(G20:G23))/12</f>
        <v>#REF!</v>
      </c>
      <c r="H19" s="49" t="e">
        <f>AVERAGE(D19:G19)</f>
        <v>#REF!</v>
      </c>
    </row>
    <row r="20" spans="3:8">
      <c r="C20" s="24" t="s">
        <v>24</v>
      </c>
      <c r="D20" s="59" t="e">
        <f>(SUM(#REF!))/2</f>
        <v>#REF!</v>
      </c>
      <c r="E20" s="59" t="e">
        <f>(SUM(#REF!))/2</f>
        <v>#REF!</v>
      </c>
      <c r="F20" s="59" t="e">
        <f>(SUM(#REF!))/2</f>
        <v>#REF!</v>
      </c>
      <c r="G20" s="59" t="e">
        <f>(SUM(#REF!))/2</f>
        <v>#REF!</v>
      </c>
      <c r="H20" s="43"/>
    </row>
    <row r="21" spans="3:8">
      <c r="C21" s="24" t="s">
        <v>25</v>
      </c>
      <c r="D21" s="59" t="e">
        <f>(SUM(#REF!))/2</f>
        <v>#REF!</v>
      </c>
      <c r="E21" s="59" t="e">
        <f>(SUM(#REF!))/2</f>
        <v>#REF!</v>
      </c>
      <c r="F21" s="59" t="e">
        <f>(SUM(#REF!))/2</f>
        <v>#REF!</v>
      </c>
      <c r="G21" s="59" t="e">
        <f>(SUM(#REF!))/2</f>
        <v>#REF!</v>
      </c>
      <c r="H21" s="43"/>
    </row>
    <row r="22" spans="3:8">
      <c r="C22" s="24" t="s">
        <v>26</v>
      </c>
      <c r="D22" s="59" t="e">
        <f>(SUM(#REF!))/2</f>
        <v>#REF!</v>
      </c>
      <c r="E22" s="59" t="e">
        <f>(SUM(#REF!))/2</f>
        <v>#REF!</v>
      </c>
      <c r="F22" s="59" t="e">
        <f>(SUM(#REF!))/2</f>
        <v>#REF!</v>
      </c>
      <c r="G22" s="59" t="e">
        <f>(SUM(#REF!))/2</f>
        <v>#REF!</v>
      </c>
      <c r="H22" s="43"/>
    </row>
    <row r="23" spans="3:8">
      <c r="C23" s="24" t="s">
        <v>27</v>
      </c>
      <c r="D23" s="59" t="e">
        <f>(SUM(#REF!))/3</f>
        <v>#REF!</v>
      </c>
      <c r="E23" s="59" t="e">
        <f>(SUM(#REF!))/3</f>
        <v>#REF!</v>
      </c>
      <c r="F23" s="59" t="e">
        <f>(SUM(#REF!))/3</f>
        <v>#REF!</v>
      </c>
      <c r="G23" s="59" t="e">
        <f>(SUM(#REF!))/3</f>
        <v>#REF!</v>
      </c>
      <c r="H23" s="43"/>
    </row>
    <row r="24" spans="3:8">
      <c r="C24" s="52" t="s">
        <v>22</v>
      </c>
      <c r="D24" s="58" t="e">
        <f>(SUM(D25:D28))/12</f>
        <v>#REF!</v>
      </c>
      <c r="E24" s="58" t="e">
        <f>(SUM(E25:E28))/12</f>
        <v>#REF!</v>
      </c>
      <c r="F24" s="58" t="e">
        <f>(SUM(F25:F28))/12</f>
        <v>#REF!</v>
      </c>
      <c r="G24" s="58" t="e">
        <f>(SUM(G25:G28))/12</f>
        <v>#REF!</v>
      </c>
      <c r="H24" s="49" t="e">
        <f>AVERAGE(D24:G24)</f>
        <v>#REF!</v>
      </c>
    </row>
    <row r="25" spans="3:8">
      <c r="C25" s="24" t="s">
        <v>24</v>
      </c>
      <c r="D25" s="59" t="e">
        <f>(SUM(#REF!))/2</f>
        <v>#REF!</v>
      </c>
      <c r="E25" s="59" t="e">
        <f>(SUM(#REF!))/2</f>
        <v>#REF!</v>
      </c>
      <c r="F25" s="59" t="e">
        <f>(SUM(#REF!))/2</f>
        <v>#REF!</v>
      </c>
      <c r="G25" s="59" t="e">
        <f>(SUM(#REF!))/2</f>
        <v>#REF!</v>
      </c>
      <c r="H25" s="43"/>
    </row>
    <row r="26" spans="3:8">
      <c r="C26" s="24" t="s">
        <v>25</v>
      </c>
      <c r="D26" s="59" t="e">
        <f>(SUM(#REF!))/2</f>
        <v>#REF!</v>
      </c>
      <c r="E26" s="59" t="e">
        <f>(SUM(#REF!))/2</f>
        <v>#REF!</v>
      </c>
      <c r="F26" s="59" t="e">
        <f>(SUM(#REF!))/2</f>
        <v>#REF!</v>
      </c>
      <c r="G26" s="59" t="e">
        <f>(SUM(#REF!))/2</f>
        <v>#REF!</v>
      </c>
      <c r="H26" s="43"/>
    </row>
    <row r="27" spans="3:8">
      <c r="C27" s="24" t="s">
        <v>26</v>
      </c>
      <c r="D27" s="59" t="e">
        <f>(SUM(#REF!))/2</f>
        <v>#REF!</v>
      </c>
      <c r="E27" s="59" t="e">
        <f>(SUM(#REF!))/2</f>
        <v>#REF!</v>
      </c>
      <c r="F27" s="59" t="e">
        <f>(SUM(#REF!))/2</f>
        <v>#REF!</v>
      </c>
      <c r="G27" s="59" t="e">
        <f>(SUM(#REF!))/2</f>
        <v>#REF!</v>
      </c>
      <c r="H27" s="43"/>
    </row>
    <row r="28" spans="3:8">
      <c r="C28" s="24" t="s">
        <v>27</v>
      </c>
      <c r="D28" s="59" t="e">
        <f>(SUM(#REF!))/3</f>
        <v>#REF!</v>
      </c>
      <c r="E28" s="59" t="e">
        <f>(SUM(#REF!))/3</f>
        <v>#REF!</v>
      </c>
      <c r="F28" s="59" t="e">
        <f>(SUM(#REF!))/3</f>
        <v>#REF!</v>
      </c>
      <c r="G28" s="59" t="e">
        <f>(SUM(#REF!))/3</f>
        <v>#REF!</v>
      </c>
      <c r="H28" s="43"/>
    </row>
    <row r="29" spans="3:8">
      <c r="C29" s="53" t="s">
        <v>23</v>
      </c>
      <c r="D29" s="58" t="e">
        <f>(SUM(D30:D33))/12</f>
        <v>#REF!</v>
      </c>
      <c r="E29" s="58" t="e">
        <f>(SUM(E30:E33))/12</f>
        <v>#REF!</v>
      </c>
      <c r="F29" s="58" t="e">
        <f>(SUM(F30:F33))/12</f>
        <v>#REF!</v>
      </c>
      <c r="G29" s="58" t="e">
        <f>(SUM(G30:G33))/12</f>
        <v>#REF!</v>
      </c>
      <c r="H29" s="49" t="e">
        <f>AVERAGE(D29:G29)</f>
        <v>#REF!</v>
      </c>
    </row>
    <row r="30" spans="3:8">
      <c r="C30" s="24" t="s">
        <v>24</v>
      </c>
      <c r="D30" s="59" t="e">
        <f>(SUM(#REF!))/2</f>
        <v>#REF!</v>
      </c>
      <c r="E30" s="59" t="e">
        <f>(SUM(#REF!))/2</f>
        <v>#REF!</v>
      </c>
      <c r="F30" s="59" t="e">
        <f>(SUM(#REF!))/2</f>
        <v>#REF!</v>
      </c>
      <c r="G30" s="59" t="e">
        <f>(SUM(#REF!))/2</f>
        <v>#REF!</v>
      </c>
      <c r="H30" s="43"/>
    </row>
    <row r="31" spans="3:8">
      <c r="C31" s="24" t="s">
        <v>25</v>
      </c>
      <c r="D31" s="59" t="e">
        <f>(SUM(#REF!))/2</f>
        <v>#REF!</v>
      </c>
      <c r="E31" s="59" t="e">
        <f>(SUM(#REF!))/2</f>
        <v>#REF!</v>
      </c>
      <c r="F31" s="59" t="e">
        <f>(SUM(#REF!))/2</f>
        <v>#REF!</v>
      </c>
      <c r="G31" s="59" t="e">
        <f>(SUM(#REF!))/2</f>
        <v>#REF!</v>
      </c>
      <c r="H31" s="43"/>
    </row>
    <row r="32" spans="3:8">
      <c r="C32" s="24" t="s">
        <v>26</v>
      </c>
      <c r="D32" s="59" t="e">
        <f>(SUM(#REF!))/2</f>
        <v>#REF!</v>
      </c>
      <c r="E32" s="59" t="e">
        <f>(SUM(#REF!))/2</f>
        <v>#REF!</v>
      </c>
      <c r="F32" s="59" t="e">
        <f>(SUM(#REF!))/2</f>
        <v>#REF!</v>
      </c>
      <c r="G32" s="59" t="e">
        <f>(SUM(#REF!))/2</f>
        <v>#REF!</v>
      </c>
      <c r="H32" s="43"/>
    </row>
    <row r="33" spans="3:8">
      <c r="C33" s="24" t="s">
        <v>27</v>
      </c>
      <c r="D33" s="59" t="e">
        <f>(SUM(#REF!))/2</f>
        <v>#REF!</v>
      </c>
      <c r="E33" s="59" t="e">
        <f>(SUM(#REF!))/2</f>
        <v>#REF!</v>
      </c>
      <c r="F33" s="59" t="e">
        <f>(SUM(#REF!))/2</f>
        <v>#REF!</v>
      </c>
      <c r="G33" s="59" t="e">
        <f>(SUM(#REF!))/2</f>
        <v>#REF!</v>
      </c>
      <c r="H33" s="43"/>
    </row>
    <row r="34" spans="3:8">
      <c r="C34" s="54" t="s">
        <v>7</v>
      </c>
      <c r="D34" s="58" t="e">
        <f>(SUM(D35:D38))/12</f>
        <v>#REF!</v>
      </c>
      <c r="E34" s="58" t="e">
        <f>(SUM(E35:E38))/12</f>
        <v>#REF!</v>
      </c>
      <c r="F34" s="58" t="e">
        <f>(SUM(F35:F38))/12</f>
        <v>#REF!</v>
      </c>
      <c r="G34" s="58" t="e">
        <f>(SUM(G35:G38))/12</f>
        <v>#REF!</v>
      </c>
      <c r="H34" s="49" t="e">
        <f>AVERAGE(D34:G34)</f>
        <v>#REF!</v>
      </c>
    </row>
    <row r="35" spans="3:8">
      <c r="C35" s="24" t="s">
        <v>24</v>
      </c>
      <c r="D35" s="59" t="e">
        <f>(SUM(#REF!))/2</f>
        <v>#REF!</v>
      </c>
      <c r="E35" s="59" t="e">
        <f>(SUM(#REF!))/2</f>
        <v>#REF!</v>
      </c>
      <c r="F35" s="59" t="e">
        <f>(SUM(#REF!))/2</f>
        <v>#REF!</v>
      </c>
      <c r="G35" s="59" t="e">
        <f>(SUM(#REF!))/2</f>
        <v>#REF!</v>
      </c>
      <c r="H35" s="43"/>
    </row>
    <row r="36" spans="3:8">
      <c r="C36" s="24" t="s">
        <v>25</v>
      </c>
      <c r="D36" s="59" t="e">
        <f>(SUM(#REF!))/2</f>
        <v>#REF!</v>
      </c>
      <c r="E36" s="59" t="e">
        <f>(SUM(#REF!))/2</f>
        <v>#REF!</v>
      </c>
      <c r="F36" s="59" t="e">
        <f>(SUM(#REF!))/2</f>
        <v>#REF!</v>
      </c>
      <c r="G36" s="59" t="e">
        <f>(SUM(#REF!))/2</f>
        <v>#REF!</v>
      </c>
      <c r="H36" s="43"/>
    </row>
    <row r="37" spans="3:8">
      <c r="C37" s="24" t="s">
        <v>26</v>
      </c>
      <c r="D37" s="59" t="e">
        <f>(SUM(#REF!))/2</f>
        <v>#REF!</v>
      </c>
      <c r="E37" s="59" t="e">
        <f>(SUM(#REF!))/2</f>
        <v>#REF!</v>
      </c>
      <c r="F37" s="59" t="e">
        <f>(SUM(#REF!))/2</f>
        <v>#REF!</v>
      </c>
      <c r="G37" s="59" t="e">
        <f>(SUM(#REF!))/2</f>
        <v>#REF!</v>
      </c>
      <c r="H37" s="43"/>
    </row>
    <row r="38" spans="3:8">
      <c r="C38" s="24" t="s">
        <v>27</v>
      </c>
      <c r="D38" s="59" t="e">
        <f>(SUM(#REF!))/2</f>
        <v>#REF!</v>
      </c>
      <c r="E38" s="59" t="e">
        <f>(SUM(#REF!))/2</f>
        <v>#REF!</v>
      </c>
      <c r="F38" s="59" t="e">
        <f>(SUM(#REF!))/2</f>
        <v>#REF!</v>
      </c>
      <c r="G38" s="59" t="e">
        <f>(SUM(#REF!))/2</f>
        <v>#REF!</v>
      </c>
      <c r="H38" s="43"/>
    </row>
    <row r="40" spans="3:8">
      <c r="C40" s="24" t="s">
        <v>24</v>
      </c>
      <c r="D40" s="79">
        <f>SUM('2. TOOL'!C14+'2. TOOL'!C19+'2. TOOL'!C24+'2. TOOL'!C29+'2. TOOL'!C34+'2. TOOL'!C39+'2. TOOL'!C44)</f>
        <v>0</v>
      </c>
    </row>
    <row r="41" spans="3:8">
      <c r="C41" s="24" t="s">
        <v>25</v>
      </c>
      <c r="D41" s="79">
        <f>SUM('2. TOOL'!C15+'2. TOOL'!C20+'2. TOOL'!C25+'2. TOOL'!C30+'2. TOOL'!C35+'2. TOOL'!C40+'2. TOOL'!C45)</f>
        <v>0</v>
      </c>
    </row>
    <row r="42" spans="3:8">
      <c r="C42" s="24" t="s">
        <v>26</v>
      </c>
      <c r="D42" s="79">
        <f>SUM('2. TOOL'!C16+'2. TOOL'!C21+'2. TOOL'!C26+'2. TOOL'!C31+'2. TOOL'!C36+'2. TOOL'!C41+'2. TOOL'!C46)</f>
        <v>0</v>
      </c>
    </row>
    <row r="43" spans="3:8">
      <c r="C43" s="24" t="s">
        <v>27</v>
      </c>
      <c r="D43" s="79">
        <f>SUM('2. TOOL'!C17+'2. TOOL'!C22+'2. TOOL'!C27+'2. TOOL'!C32+'2. TOOL'!C37+'2. TOOL'!C42+'2. TOOL'!C47)</f>
        <v>0</v>
      </c>
    </row>
    <row r="46" spans="3:8">
      <c r="C46" s="67" t="s">
        <v>28</v>
      </c>
    </row>
    <row r="47" spans="3:8">
      <c r="D47" s="33" t="s">
        <v>20</v>
      </c>
      <c r="E47" s="33" t="s">
        <v>17</v>
      </c>
      <c r="F47" s="33" t="s">
        <v>18</v>
      </c>
      <c r="G47" s="33" t="s">
        <v>19</v>
      </c>
    </row>
    <row r="48" spans="3:8">
      <c r="C48" s="24" t="s">
        <v>24</v>
      </c>
      <c r="D48" s="66">
        <f>'2. TOOL'!C14/3</f>
        <v>0</v>
      </c>
      <c r="E48" s="66">
        <f>'2. TOOL'!D14/3</f>
        <v>0</v>
      </c>
      <c r="F48" s="66">
        <f>'2. TOOL'!E14/3</f>
        <v>0</v>
      </c>
      <c r="G48" s="66">
        <f>'2. TOOL'!F14/3</f>
        <v>0</v>
      </c>
    </row>
    <row r="49" spans="3:7">
      <c r="C49" s="24" t="s">
        <v>25</v>
      </c>
      <c r="D49" s="66">
        <f>'2. TOOL'!C15/3</f>
        <v>0</v>
      </c>
      <c r="E49" s="66">
        <f>'2. TOOL'!D15/3</f>
        <v>0</v>
      </c>
      <c r="F49" s="66">
        <f>'2. TOOL'!E15/3</f>
        <v>0</v>
      </c>
      <c r="G49" s="66">
        <f>'2. TOOL'!F15/3</f>
        <v>0</v>
      </c>
    </row>
    <row r="50" spans="3:7">
      <c r="C50" s="24" t="s">
        <v>26</v>
      </c>
      <c r="D50" s="66">
        <f>'2. TOOL'!C16/3</f>
        <v>0</v>
      </c>
      <c r="E50" s="66">
        <f>'2. TOOL'!D16/3</f>
        <v>0</v>
      </c>
      <c r="F50" s="66">
        <f>'2. TOOL'!E16/3</f>
        <v>0</v>
      </c>
      <c r="G50" s="66">
        <f>'2. TOOL'!F16/3</f>
        <v>0</v>
      </c>
    </row>
    <row r="51" spans="3:7">
      <c r="C51" s="24" t="s">
        <v>27</v>
      </c>
      <c r="D51" s="66">
        <f>'2. TOOL'!C17/3</f>
        <v>0</v>
      </c>
      <c r="E51" s="66">
        <f>'2. TOOL'!D17/3</f>
        <v>0</v>
      </c>
      <c r="F51" s="66">
        <f>'2. TOOL'!E17/3</f>
        <v>0</v>
      </c>
      <c r="G51" s="66">
        <f>'2. TOOL'!F17/3</f>
        <v>0</v>
      </c>
    </row>
    <row r="53" spans="3:7">
      <c r="C53" s="67" t="s">
        <v>2</v>
      </c>
    </row>
    <row r="54" spans="3:7">
      <c r="D54" s="33" t="s">
        <v>20</v>
      </c>
      <c r="E54" s="33" t="s">
        <v>17</v>
      </c>
      <c r="F54" s="33" t="s">
        <v>18</v>
      </c>
      <c r="G54" s="33" t="s">
        <v>19</v>
      </c>
    </row>
    <row r="55" spans="3:7">
      <c r="C55" s="24" t="s">
        <v>24</v>
      </c>
      <c r="D55" s="66">
        <f>'2. TOOL'!C19/3</f>
        <v>0</v>
      </c>
      <c r="E55" s="66">
        <f>'2. TOOL'!D19/3</f>
        <v>0</v>
      </c>
      <c r="F55" s="66">
        <f>'2. TOOL'!E19/3</f>
        <v>0</v>
      </c>
      <c r="G55" s="66">
        <f>'2. TOOL'!F19/3</f>
        <v>0</v>
      </c>
    </row>
    <row r="56" spans="3:7">
      <c r="C56" s="24" t="s">
        <v>25</v>
      </c>
      <c r="D56" s="66">
        <f>'2. TOOL'!C20/3</f>
        <v>0</v>
      </c>
      <c r="E56" s="66">
        <f>'2. TOOL'!D20/3</f>
        <v>0</v>
      </c>
      <c r="F56" s="66">
        <f>'2. TOOL'!E20/3</f>
        <v>0</v>
      </c>
      <c r="G56" s="66">
        <f>'2. TOOL'!F20/3</f>
        <v>0</v>
      </c>
    </row>
    <row r="57" spans="3:7">
      <c r="C57" s="24" t="s">
        <v>26</v>
      </c>
      <c r="D57" s="66">
        <f>'2. TOOL'!C21/3</f>
        <v>0</v>
      </c>
      <c r="E57" s="66">
        <f>'2. TOOL'!D21/3</f>
        <v>0</v>
      </c>
      <c r="F57" s="66">
        <f>'2. TOOL'!E21/3</f>
        <v>0</v>
      </c>
      <c r="G57" s="66">
        <f>'2. TOOL'!F21/3</f>
        <v>0</v>
      </c>
    </row>
    <row r="58" spans="3:7">
      <c r="C58" s="24" t="s">
        <v>27</v>
      </c>
      <c r="D58" s="66">
        <f>'2. TOOL'!C22/3</f>
        <v>0</v>
      </c>
      <c r="E58" s="66">
        <f>'2. TOOL'!D22/3</f>
        <v>0</v>
      </c>
      <c r="F58" s="66">
        <f>'2. TOOL'!E22/3</f>
        <v>0</v>
      </c>
      <c r="G58" s="66">
        <f>'2. TOOL'!F22/3</f>
        <v>0</v>
      </c>
    </row>
    <row r="60" spans="3:7">
      <c r="C60" s="67" t="s">
        <v>3</v>
      </c>
    </row>
    <row r="61" spans="3:7">
      <c r="D61" s="33" t="s">
        <v>20</v>
      </c>
      <c r="E61" s="33" t="s">
        <v>17</v>
      </c>
      <c r="F61" s="33" t="s">
        <v>18</v>
      </c>
      <c r="G61" s="33" t="s">
        <v>19</v>
      </c>
    </row>
    <row r="62" spans="3:7">
      <c r="C62" s="24" t="s">
        <v>24</v>
      </c>
      <c r="D62" s="66">
        <f>'2. TOOL'!C24/3</f>
        <v>0</v>
      </c>
      <c r="E62" s="66">
        <f>'2. TOOL'!D24/3</f>
        <v>0</v>
      </c>
      <c r="F62" s="66">
        <f>'2. TOOL'!E24/3</f>
        <v>0</v>
      </c>
      <c r="G62" s="66">
        <f>'2. TOOL'!F24/3</f>
        <v>0</v>
      </c>
    </row>
    <row r="63" spans="3:7">
      <c r="C63" s="24" t="s">
        <v>25</v>
      </c>
      <c r="D63" s="66">
        <f>'2. TOOL'!C25/3</f>
        <v>0</v>
      </c>
      <c r="E63" s="66">
        <f>'2. TOOL'!D25/3</f>
        <v>0</v>
      </c>
      <c r="F63" s="66">
        <f>'2. TOOL'!E25/3</f>
        <v>0</v>
      </c>
      <c r="G63" s="66">
        <f>'2. TOOL'!F25/3</f>
        <v>0</v>
      </c>
    </row>
    <row r="64" spans="3:7">
      <c r="C64" s="24" t="s">
        <v>26</v>
      </c>
      <c r="D64" s="66">
        <f>'2. TOOL'!C26/3</f>
        <v>0</v>
      </c>
      <c r="E64" s="66">
        <f>'2. TOOL'!D26/3</f>
        <v>0</v>
      </c>
      <c r="F64" s="66">
        <f>'2. TOOL'!E26/3</f>
        <v>0</v>
      </c>
      <c r="G64" s="66">
        <f>'2. TOOL'!F26/3</f>
        <v>0</v>
      </c>
    </row>
    <row r="65" spans="3:7">
      <c r="C65" s="24" t="s">
        <v>27</v>
      </c>
      <c r="D65" s="66">
        <f>'2. TOOL'!C27/3</f>
        <v>0</v>
      </c>
      <c r="E65" s="66">
        <f>'2. TOOL'!D27/3</f>
        <v>0</v>
      </c>
      <c r="F65" s="66">
        <f>'2. TOOL'!E27/3</f>
        <v>0</v>
      </c>
      <c r="G65" s="66">
        <f>'2. TOOL'!F27/3</f>
        <v>0</v>
      </c>
    </row>
    <row r="67" spans="3:7">
      <c r="C67" s="67" t="s">
        <v>4</v>
      </c>
    </row>
    <row r="68" spans="3:7">
      <c r="C68" s="68"/>
      <c r="D68" s="33" t="s">
        <v>20</v>
      </c>
      <c r="E68" s="33" t="s">
        <v>17</v>
      </c>
      <c r="F68" s="33" t="s">
        <v>18</v>
      </c>
      <c r="G68" s="33" t="s">
        <v>19</v>
      </c>
    </row>
    <row r="69" spans="3:7">
      <c r="C69" s="24" t="s">
        <v>24</v>
      </c>
      <c r="D69" s="66">
        <f>'2. TOOL'!C29/3</f>
        <v>0</v>
      </c>
      <c r="E69" s="66">
        <f>'2. TOOL'!D29/3</f>
        <v>0</v>
      </c>
      <c r="F69" s="66">
        <f>'2. TOOL'!E29/3</f>
        <v>0</v>
      </c>
      <c r="G69" s="66">
        <f>'2. TOOL'!F29/3</f>
        <v>0</v>
      </c>
    </row>
    <row r="70" spans="3:7">
      <c r="C70" s="24" t="s">
        <v>25</v>
      </c>
      <c r="D70" s="66">
        <f>'2. TOOL'!C30/3</f>
        <v>0</v>
      </c>
      <c r="E70" s="66">
        <f>'2. TOOL'!D30/3</f>
        <v>0</v>
      </c>
      <c r="F70" s="66">
        <f>'2. TOOL'!E30/3</f>
        <v>0</v>
      </c>
      <c r="G70" s="66">
        <f>'2. TOOL'!F30/3</f>
        <v>0</v>
      </c>
    </row>
    <row r="71" spans="3:7">
      <c r="C71" s="24" t="s">
        <v>26</v>
      </c>
      <c r="D71" s="66">
        <f>'2. TOOL'!C31/3</f>
        <v>0</v>
      </c>
      <c r="E71" s="66">
        <f>'2. TOOL'!D31/3</f>
        <v>0</v>
      </c>
      <c r="F71" s="66">
        <f>'2. TOOL'!E31/3</f>
        <v>0</v>
      </c>
      <c r="G71" s="66">
        <f>'2. TOOL'!F31/3</f>
        <v>0</v>
      </c>
    </row>
    <row r="72" spans="3:7">
      <c r="C72" s="24" t="s">
        <v>27</v>
      </c>
      <c r="D72" s="66">
        <f>'2. TOOL'!C32/3</f>
        <v>0</v>
      </c>
      <c r="E72" s="66">
        <f>'2. TOOL'!D32/3</f>
        <v>0</v>
      </c>
      <c r="F72" s="66">
        <f>'2. TOOL'!E32/3</f>
        <v>0</v>
      </c>
      <c r="G72" s="66">
        <f>'2. TOOL'!F32/3</f>
        <v>0</v>
      </c>
    </row>
    <row r="74" spans="3:7">
      <c r="C74" s="67" t="s">
        <v>22</v>
      </c>
    </row>
    <row r="75" spans="3:7">
      <c r="D75" s="33" t="s">
        <v>20</v>
      </c>
      <c r="E75" s="33" t="s">
        <v>17</v>
      </c>
      <c r="F75" s="33" t="s">
        <v>18</v>
      </c>
      <c r="G75" s="33" t="s">
        <v>19</v>
      </c>
    </row>
    <row r="76" spans="3:7">
      <c r="C76" s="24" t="s">
        <v>24</v>
      </c>
      <c r="D76" s="66">
        <f>'2. TOOL'!C34/3</f>
        <v>0</v>
      </c>
      <c r="E76" s="66">
        <f>'2. TOOL'!D34/3</f>
        <v>0</v>
      </c>
      <c r="F76" s="66">
        <f>'2. TOOL'!E34/3</f>
        <v>0</v>
      </c>
      <c r="G76" s="66">
        <f>'2. TOOL'!F34/3</f>
        <v>0</v>
      </c>
    </row>
    <row r="77" spans="3:7">
      <c r="C77" s="24" t="s">
        <v>25</v>
      </c>
      <c r="D77" s="66">
        <f>'2. TOOL'!C35/3</f>
        <v>0</v>
      </c>
      <c r="E77" s="66">
        <f>'2. TOOL'!D35/3</f>
        <v>0</v>
      </c>
      <c r="F77" s="66">
        <f>'2. TOOL'!E35/3</f>
        <v>0</v>
      </c>
      <c r="G77" s="66">
        <f>'2. TOOL'!F35/3</f>
        <v>0</v>
      </c>
    </row>
    <row r="78" spans="3:7">
      <c r="C78" s="24" t="s">
        <v>26</v>
      </c>
      <c r="D78" s="66">
        <f>'2. TOOL'!C36/3</f>
        <v>0</v>
      </c>
      <c r="E78" s="66">
        <f>'2. TOOL'!D36/3</f>
        <v>0</v>
      </c>
      <c r="F78" s="66">
        <f>'2. TOOL'!E36/3</f>
        <v>0</v>
      </c>
      <c r="G78" s="66">
        <f>'2. TOOL'!F36/3</f>
        <v>0</v>
      </c>
    </row>
    <row r="79" spans="3:7">
      <c r="C79" s="24" t="s">
        <v>27</v>
      </c>
      <c r="D79" s="66">
        <f>'2. TOOL'!C37/3</f>
        <v>0</v>
      </c>
      <c r="E79" s="66">
        <f>'2. TOOL'!D37/3</f>
        <v>0</v>
      </c>
      <c r="F79" s="66">
        <f>'2. TOOL'!E37/3</f>
        <v>0</v>
      </c>
      <c r="G79" s="66">
        <f>'2. TOOL'!F37/3</f>
        <v>0</v>
      </c>
    </row>
    <row r="81" spans="3:7">
      <c r="C81" s="67" t="s">
        <v>23</v>
      </c>
    </row>
    <row r="82" spans="3:7">
      <c r="D82" s="33" t="s">
        <v>20</v>
      </c>
      <c r="E82" s="33" t="s">
        <v>17</v>
      </c>
      <c r="F82" s="33" t="s">
        <v>18</v>
      </c>
      <c r="G82" s="33" t="s">
        <v>19</v>
      </c>
    </row>
    <row r="83" spans="3:7">
      <c r="C83" s="24" t="s">
        <v>24</v>
      </c>
      <c r="D83" s="66">
        <f>'2. TOOL'!C39/3</f>
        <v>0</v>
      </c>
      <c r="E83" s="66">
        <f>'2. TOOL'!D39/3</f>
        <v>0</v>
      </c>
      <c r="F83" s="66">
        <f>'2. TOOL'!E39/3</f>
        <v>0</v>
      </c>
      <c r="G83" s="66">
        <f>'2. TOOL'!F39/3</f>
        <v>0</v>
      </c>
    </row>
    <row r="84" spans="3:7">
      <c r="C84" s="24" t="s">
        <v>25</v>
      </c>
      <c r="D84" s="66">
        <f>'2. TOOL'!C40/3</f>
        <v>0</v>
      </c>
      <c r="E84" s="66">
        <f>'2. TOOL'!D40/3</f>
        <v>0</v>
      </c>
      <c r="F84" s="66">
        <f>'2. TOOL'!E40/3</f>
        <v>0</v>
      </c>
      <c r="G84" s="66">
        <f>'2. TOOL'!F40/3</f>
        <v>0</v>
      </c>
    </row>
    <row r="85" spans="3:7">
      <c r="C85" s="24" t="s">
        <v>26</v>
      </c>
      <c r="D85" s="66">
        <f>'2. TOOL'!C41/3</f>
        <v>0</v>
      </c>
      <c r="E85" s="66">
        <f>'2. TOOL'!D41/3</f>
        <v>0</v>
      </c>
      <c r="F85" s="66">
        <f>'2. TOOL'!E41/3</f>
        <v>0</v>
      </c>
      <c r="G85" s="66">
        <f>'2. TOOL'!F41/3</f>
        <v>0</v>
      </c>
    </row>
    <row r="86" spans="3:7">
      <c r="C86" s="24" t="s">
        <v>27</v>
      </c>
      <c r="D86" s="66">
        <f>'2. TOOL'!C42/3</f>
        <v>0</v>
      </c>
      <c r="E86" s="66">
        <f>'2. TOOL'!D42/3</f>
        <v>0</v>
      </c>
      <c r="F86" s="66">
        <f>'2. TOOL'!E42/3</f>
        <v>0</v>
      </c>
      <c r="G86" s="66">
        <f>'2. TOOL'!F42/3</f>
        <v>0</v>
      </c>
    </row>
    <row r="88" spans="3:7">
      <c r="C88" s="67" t="s">
        <v>7</v>
      </c>
    </row>
    <row r="89" spans="3:7">
      <c r="D89" s="33" t="s">
        <v>20</v>
      </c>
      <c r="E89" s="33" t="s">
        <v>17</v>
      </c>
      <c r="F89" s="33" t="s">
        <v>18</v>
      </c>
      <c r="G89" s="33" t="s">
        <v>19</v>
      </c>
    </row>
    <row r="90" spans="3:7">
      <c r="C90" s="24" t="s">
        <v>24</v>
      </c>
      <c r="D90" s="66">
        <f>'2. TOOL'!C44/3</f>
        <v>0</v>
      </c>
      <c r="E90" s="66">
        <f>'2. TOOL'!D44/3</f>
        <v>0</v>
      </c>
      <c r="F90" s="66">
        <f>'2. TOOL'!E44/3</f>
        <v>0</v>
      </c>
      <c r="G90" s="66">
        <f>'2. TOOL'!F44/3</f>
        <v>0</v>
      </c>
    </row>
    <row r="91" spans="3:7">
      <c r="C91" s="24" t="s">
        <v>25</v>
      </c>
      <c r="D91" s="66">
        <f>'2. TOOL'!C45/3</f>
        <v>0</v>
      </c>
      <c r="E91" s="66">
        <f>'2. TOOL'!D45/3</f>
        <v>0</v>
      </c>
      <c r="F91" s="66">
        <f>'2. TOOL'!E45/3</f>
        <v>0</v>
      </c>
      <c r="G91" s="66">
        <f>'2. TOOL'!F45/3</f>
        <v>0</v>
      </c>
    </row>
    <row r="92" spans="3:7">
      <c r="C92" s="24" t="s">
        <v>26</v>
      </c>
      <c r="D92" s="66">
        <f>'2. TOOL'!C46/3</f>
        <v>0</v>
      </c>
      <c r="E92" s="66">
        <f>'2. TOOL'!D46/3</f>
        <v>0</v>
      </c>
      <c r="F92" s="66">
        <f>'2. TOOL'!E46/3</f>
        <v>0</v>
      </c>
      <c r="G92" s="66">
        <f>'2. TOOL'!F46/3</f>
        <v>0</v>
      </c>
    </row>
    <row r="93" spans="3:7">
      <c r="C93" s="24" t="s">
        <v>27</v>
      </c>
      <c r="D93" s="66">
        <f>'2. TOOL'!C47/3</f>
        <v>0</v>
      </c>
      <c r="E93" s="66">
        <f>'2. TOOL'!D47/3</f>
        <v>0</v>
      </c>
      <c r="F93" s="66">
        <f>'2. TOOL'!E47/3</f>
        <v>0</v>
      </c>
      <c r="G93" s="66">
        <f>'2. TOOL'!F47/3</f>
        <v>0</v>
      </c>
    </row>
    <row r="96" spans="3:7">
      <c r="C96" s="67" t="s">
        <v>34</v>
      </c>
    </row>
    <row r="98" spans="3:7">
      <c r="C98" s="67"/>
    </row>
    <row r="99" spans="3:7">
      <c r="D99" s="33"/>
      <c r="E99" s="33"/>
      <c r="F99" s="33"/>
      <c r="G99" s="33"/>
    </row>
    <row r="100" spans="3:7">
      <c r="C100" s="24"/>
      <c r="D100" s="66"/>
      <c r="E100" s="66"/>
      <c r="F100" s="66"/>
      <c r="G100" s="66"/>
    </row>
    <row r="101" spans="3:7">
      <c r="C101" s="24"/>
      <c r="D101" s="66"/>
      <c r="E101" s="66"/>
      <c r="F101" s="66"/>
      <c r="G101" s="66"/>
    </row>
    <row r="102" spans="3:7">
      <c r="C102" s="24"/>
      <c r="D102" s="66"/>
      <c r="E102" s="66"/>
      <c r="F102" s="66"/>
      <c r="G102" s="66"/>
    </row>
    <row r="103" spans="3:7">
      <c r="C103" s="24"/>
      <c r="D103" s="66"/>
      <c r="E103" s="66"/>
      <c r="F103" s="66"/>
      <c r="G103" s="66"/>
    </row>
    <row r="105" spans="3:7">
      <c r="C105" s="67"/>
    </row>
    <row r="106" spans="3:7">
      <c r="D106" s="33"/>
      <c r="E106" s="33"/>
      <c r="F106" s="33"/>
      <c r="G106" s="33"/>
    </row>
    <row r="107" spans="3:7">
      <c r="C107" s="24"/>
      <c r="D107" s="66"/>
      <c r="E107" s="66"/>
      <c r="F107" s="66"/>
      <c r="G107" s="66"/>
    </row>
    <row r="108" spans="3:7">
      <c r="C108" s="24"/>
      <c r="D108" s="66"/>
      <c r="E108" s="66"/>
      <c r="F108" s="66"/>
      <c r="G108" s="66"/>
    </row>
    <row r="109" spans="3:7">
      <c r="C109" s="24"/>
      <c r="D109" s="66"/>
      <c r="E109" s="66"/>
      <c r="F109" s="66"/>
      <c r="G109" s="66"/>
    </row>
    <row r="110" spans="3:7">
      <c r="C110" s="24"/>
      <c r="D110" s="66"/>
      <c r="E110" s="66"/>
      <c r="F110" s="66"/>
      <c r="G110" s="66"/>
    </row>
    <row r="112" spans="3:7">
      <c r="C112" s="67"/>
    </row>
    <row r="113" spans="3:7">
      <c r="D113" s="33"/>
      <c r="E113" s="33"/>
      <c r="F113" s="33"/>
      <c r="G113" s="33"/>
    </row>
    <row r="114" spans="3:7">
      <c r="C114" s="24"/>
      <c r="D114" s="66"/>
      <c r="E114" s="66"/>
      <c r="F114" s="66"/>
      <c r="G114" s="66"/>
    </row>
    <row r="115" spans="3:7">
      <c r="C115" s="24"/>
      <c r="D115" s="66"/>
      <c r="E115" s="66"/>
      <c r="F115" s="66"/>
      <c r="G115" s="66"/>
    </row>
    <row r="116" spans="3:7">
      <c r="C116" s="24"/>
      <c r="D116" s="66"/>
      <c r="E116" s="66"/>
      <c r="F116" s="66"/>
      <c r="G116" s="66"/>
    </row>
    <row r="117" spans="3:7">
      <c r="C117" s="24"/>
      <c r="D117" s="66"/>
      <c r="E117" s="66"/>
      <c r="F117" s="66"/>
      <c r="G117" s="66"/>
    </row>
    <row r="119" spans="3:7">
      <c r="C119" s="67"/>
    </row>
    <row r="120" spans="3:7">
      <c r="C120" s="68"/>
      <c r="D120" s="33"/>
      <c r="E120" s="33"/>
      <c r="F120" s="33"/>
      <c r="G120" s="33"/>
    </row>
    <row r="121" spans="3:7">
      <c r="C121" s="24"/>
      <c r="D121" s="66"/>
      <c r="E121" s="66"/>
      <c r="F121" s="66"/>
      <c r="G121" s="66"/>
    </row>
    <row r="122" spans="3:7">
      <c r="C122" s="24"/>
      <c r="D122" s="66"/>
      <c r="E122" s="66"/>
      <c r="F122" s="66"/>
      <c r="G122" s="66"/>
    </row>
    <row r="123" spans="3:7">
      <c r="C123" s="24"/>
      <c r="D123" s="66"/>
      <c r="E123" s="66"/>
      <c r="F123" s="66"/>
      <c r="G123" s="66"/>
    </row>
    <row r="124" spans="3:7">
      <c r="C124" s="24"/>
      <c r="D124" s="66"/>
      <c r="E124" s="66"/>
      <c r="F124" s="66"/>
      <c r="G124" s="66"/>
    </row>
    <row r="126" spans="3:7">
      <c r="C126" s="67"/>
    </row>
    <row r="127" spans="3:7">
      <c r="D127" s="33"/>
      <c r="E127" s="33"/>
      <c r="F127" s="33"/>
      <c r="G127" s="33"/>
    </row>
    <row r="128" spans="3:7">
      <c r="C128" s="24"/>
      <c r="D128" s="66"/>
      <c r="E128" s="66"/>
      <c r="F128" s="66"/>
      <c r="G128" s="66"/>
    </row>
    <row r="129" spans="3:7">
      <c r="C129" s="24"/>
      <c r="D129" s="66"/>
      <c r="E129" s="66"/>
      <c r="F129" s="66"/>
      <c r="G129" s="66"/>
    </row>
    <row r="130" spans="3:7">
      <c r="C130" s="24"/>
      <c r="D130" s="66"/>
      <c r="E130" s="66"/>
      <c r="F130" s="66"/>
      <c r="G130" s="66"/>
    </row>
    <row r="131" spans="3:7">
      <c r="C131" s="24"/>
      <c r="D131" s="66"/>
      <c r="E131" s="66"/>
      <c r="F131" s="66"/>
      <c r="G131" s="66"/>
    </row>
    <row r="133" spans="3:7">
      <c r="C133" s="67"/>
    </row>
    <row r="134" spans="3:7">
      <c r="D134" s="33"/>
      <c r="E134" s="33"/>
      <c r="F134" s="33"/>
      <c r="G134" s="33"/>
    </row>
    <row r="135" spans="3:7">
      <c r="C135" s="24"/>
      <c r="D135" s="66"/>
      <c r="E135" s="66"/>
      <c r="F135" s="66"/>
      <c r="G135" s="66"/>
    </row>
    <row r="136" spans="3:7">
      <c r="C136" s="24"/>
      <c r="D136" s="66"/>
      <c r="E136" s="66"/>
      <c r="F136" s="66"/>
      <c r="G136" s="66"/>
    </row>
    <row r="137" spans="3:7">
      <c r="C137" s="24"/>
      <c r="D137" s="66"/>
      <c r="E137" s="66"/>
      <c r="F137" s="66"/>
      <c r="G137" s="66"/>
    </row>
    <row r="138" spans="3:7">
      <c r="C138" s="24"/>
      <c r="D138" s="66"/>
      <c r="E138" s="66"/>
      <c r="F138" s="66"/>
      <c r="G138" s="66"/>
    </row>
    <row r="140" spans="3:7">
      <c r="C140" s="67"/>
    </row>
    <row r="141" spans="3:7">
      <c r="D141" s="33"/>
      <c r="E141" s="33"/>
      <c r="F141" s="33"/>
      <c r="G141" s="33"/>
    </row>
    <row r="142" spans="3:7">
      <c r="C142" s="24"/>
      <c r="D142" s="66"/>
      <c r="E142" s="66"/>
      <c r="F142" s="66"/>
      <c r="G142" s="66"/>
    </row>
    <row r="143" spans="3:7">
      <c r="C143" s="24"/>
      <c r="D143" s="66"/>
      <c r="E143" s="66"/>
      <c r="F143" s="66"/>
      <c r="G143" s="66"/>
    </row>
    <row r="144" spans="3:7">
      <c r="C144" s="24"/>
      <c r="D144" s="66"/>
      <c r="E144" s="66"/>
      <c r="F144" s="66"/>
      <c r="G144" s="66"/>
    </row>
    <row r="145" spans="3:7">
      <c r="C145" s="24"/>
      <c r="D145" s="66"/>
      <c r="E145" s="66"/>
      <c r="F145" s="66"/>
      <c r="G145" s="66"/>
    </row>
  </sheetData>
  <conditionalFormatting sqref="D9:G9">
    <cfRule type="colorScale" priority="8">
      <colorScale>
        <cfvo type="num" val="&quot;&lt;30&quot;"/>
        <cfvo type="num" val="&quot;31-69&quot;"/>
        <cfvo type="num" val="&quot;70-100&quot;"/>
        <color rgb="FFFF7128"/>
        <color rgb="FFFFEB84"/>
        <color rgb="FF63BE7B"/>
      </colorScale>
    </cfRule>
  </conditionalFormatting>
  <conditionalFormatting sqref="D14:G14">
    <cfRule type="colorScale" priority="7">
      <colorScale>
        <cfvo type="num" val="&quot;&lt;30&quot;"/>
        <cfvo type="num" val="&quot;31-69&quot;"/>
        <cfvo type="num" val="&quot;70-100&quot;"/>
        <color rgb="FFFF7128"/>
        <color rgb="FFFFEB84"/>
        <color rgb="FF63BE7B"/>
      </colorScale>
    </cfRule>
  </conditionalFormatting>
  <conditionalFormatting sqref="D19:G19">
    <cfRule type="colorScale" priority="6">
      <colorScale>
        <cfvo type="num" val="&quot;&lt;30&quot;"/>
        <cfvo type="num" val="&quot;31-69&quot;"/>
        <cfvo type="num" val="&quot;70-100&quot;"/>
        <color rgb="FFFF7128"/>
        <color rgb="FFFFEB84"/>
        <color rgb="FF63BE7B"/>
      </colorScale>
    </cfRule>
  </conditionalFormatting>
  <conditionalFormatting sqref="D24:G24">
    <cfRule type="colorScale" priority="5">
      <colorScale>
        <cfvo type="num" val="&quot;&lt;30&quot;"/>
        <cfvo type="num" val="&quot;31-69&quot;"/>
        <cfvo type="num" val="&quot;70-100&quot;"/>
        <color rgb="FFFF7128"/>
        <color rgb="FFFFEB84"/>
        <color rgb="FF63BE7B"/>
      </colorScale>
    </cfRule>
  </conditionalFormatting>
  <conditionalFormatting sqref="D29:G29">
    <cfRule type="colorScale" priority="4">
      <colorScale>
        <cfvo type="num" val="&quot;&lt;30&quot;"/>
        <cfvo type="num" val="&quot;31-69&quot;"/>
        <cfvo type="num" val="&quot;70-100&quot;"/>
        <color rgb="FFFF7128"/>
        <color rgb="FFFFEB84"/>
        <color rgb="FF63BE7B"/>
      </colorScale>
    </cfRule>
  </conditionalFormatting>
  <conditionalFormatting sqref="D34:G34">
    <cfRule type="colorScale" priority="3">
      <colorScale>
        <cfvo type="num" val="&quot;&lt;30&quot;"/>
        <cfvo type="num" val="&quot;31-69&quot;"/>
        <cfvo type="num" val="&quot;70-100&quot;"/>
        <color rgb="FFFF7128"/>
        <color rgb="FFFFEB84"/>
        <color rgb="FF63BE7B"/>
      </colorScale>
    </cfRule>
  </conditionalFormatting>
  <conditionalFormatting sqref="D4:H4">
    <cfRule type="colorScale" priority="15">
      <colorScale>
        <cfvo type="num" val="&quot;&lt;30&quot;"/>
        <cfvo type="num" val="&quot;31-69&quot;"/>
        <cfvo type="num" val="&quot;70-100&quot;"/>
        <color rgb="FFFF7128"/>
        <color rgb="FFFFEB84"/>
        <color rgb="FF63BE7B"/>
      </colorScale>
    </cfRule>
  </conditionalFormatting>
  <conditionalFormatting sqref="H9">
    <cfRule type="colorScale" priority="14">
      <colorScale>
        <cfvo type="num" val="&quot;&lt;30&quot;"/>
        <cfvo type="num" val="&quot;31-69&quot;"/>
        <cfvo type="num" val="&quot;70-100&quot;"/>
        <color rgb="FFFF7128"/>
        <color rgb="FFFFEB84"/>
        <color rgb="FF63BE7B"/>
      </colorScale>
    </cfRule>
  </conditionalFormatting>
  <conditionalFormatting sqref="H14">
    <cfRule type="colorScale" priority="13">
      <colorScale>
        <cfvo type="num" val="&quot;&lt;30&quot;"/>
        <cfvo type="num" val="&quot;31-69&quot;"/>
        <cfvo type="num" val="&quot;70-100&quot;"/>
        <color rgb="FFFF7128"/>
        <color rgb="FFFFEB84"/>
        <color rgb="FF63BE7B"/>
      </colorScale>
    </cfRule>
  </conditionalFormatting>
  <conditionalFormatting sqref="H19">
    <cfRule type="colorScale" priority="12">
      <colorScale>
        <cfvo type="num" val="&quot;&lt;30&quot;"/>
        <cfvo type="num" val="&quot;31-69&quot;"/>
        <cfvo type="num" val="&quot;70-100&quot;"/>
        <color rgb="FFFF7128"/>
        <color rgb="FFFFEB84"/>
        <color rgb="FF63BE7B"/>
      </colorScale>
    </cfRule>
  </conditionalFormatting>
  <conditionalFormatting sqref="H24">
    <cfRule type="colorScale" priority="11">
      <colorScale>
        <cfvo type="num" val="&quot;&lt;30&quot;"/>
        <cfvo type="num" val="&quot;31-69&quot;"/>
        <cfvo type="num" val="&quot;70-100&quot;"/>
        <color rgb="FFFF7128"/>
        <color rgb="FFFFEB84"/>
        <color rgb="FF63BE7B"/>
      </colorScale>
    </cfRule>
  </conditionalFormatting>
  <conditionalFormatting sqref="H29">
    <cfRule type="colorScale" priority="10">
      <colorScale>
        <cfvo type="num" val="&quot;&lt;30&quot;"/>
        <cfvo type="num" val="&quot;31-69&quot;"/>
        <cfvo type="num" val="&quot;70-100&quot;"/>
        <color rgb="FFFF7128"/>
        <color rgb="FFFFEB84"/>
        <color rgb="FF63BE7B"/>
      </colorScale>
    </cfRule>
  </conditionalFormatting>
  <conditionalFormatting sqref="H34">
    <cfRule type="colorScale" priority="9">
      <colorScale>
        <cfvo type="num" val="&quot;&lt;30&quot;"/>
        <cfvo type="num" val="&quot;31-69&quot;"/>
        <cfvo type="num" val="&quot;70-100&quot;"/>
        <color rgb="FFFF7128"/>
        <color rgb="FFFFEB84"/>
        <color rgb="FF63BE7B"/>
      </colorScale>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1. INTRODUCTION</vt:lpstr>
      <vt:lpstr>2. TOOL</vt:lpstr>
      <vt:lpstr>3. SCORES</vt:lpstr>
      <vt:lpstr>Score avs to hide</vt:lpstr>
      <vt:lpstr>'3. SCORES'!Print_Area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Beck</dc:creator>
  <cp:lastModifiedBy>Colin Peacock</cp:lastModifiedBy>
  <cp:lastPrinted>2023-11-02T07:15:08Z</cp:lastPrinted>
  <dcterms:created xsi:type="dcterms:W3CDTF">2011-08-08T14:20:53Z</dcterms:created>
  <dcterms:modified xsi:type="dcterms:W3CDTF">2024-10-23T14:12:40Z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e81272c-73d6-4df8-b526-4ff3caa5cc57_Enabled">
    <vt:lpwstr>true</vt:lpwstr>
  </property>
  <property fmtid="{D5CDD505-2E9C-101B-9397-08002B2CF9AE}" pid="3" name="MSIP_Label_ce81272c-73d6-4df8-b526-4ff3caa5cc57_SetDate">
    <vt:lpwstr>2023-05-16T21:15:38Z</vt:lpwstr>
  </property>
  <property fmtid="{D5CDD505-2E9C-101B-9397-08002B2CF9AE}" pid="4" name="MSIP_Label_ce81272c-73d6-4df8-b526-4ff3caa5cc57_Method">
    <vt:lpwstr>Privileged</vt:lpwstr>
  </property>
  <property fmtid="{D5CDD505-2E9C-101B-9397-08002B2CF9AE}" pid="5" name="MSIP_Label_ce81272c-73d6-4df8-b526-4ff3caa5cc57_Name">
    <vt:lpwstr>Sensitive</vt:lpwstr>
  </property>
  <property fmtid="{D5CDD505-2E9C-101B-9397-08002B2CF9AE}" pid="6" name="MSIP_Label_ce81272c-73d6-4df8-b526-4ff3caa5cc57_SiteId">
    <vt:lpwstr>dd615949-5bd0-4da0-ac52-28ef8d336373</vt:lpwstr>
  </property>
  <property fmtid="{D5CDD505-2E9C-101B-9397-08002B2CF9AE}" pid="7" name="MSIP_Label_ce81272c-73d6-4df8-b526-4ff3caa5cc57_ActionId">
    <vt:lpwstr>47676cb6-2bd7-4b67-968c-a26b9375f982</vt:lpwstr>
  </property>
  <property fmtid="{D5CDD505-2E9C-101B-9397-08002B2CF9AE}" pid="8" name="MSIP_Label_ce81272c-73d6-4df8-b526-4ff3caa5cc57_ContentBits">
    <vt:lpwstr>0</vt:lpwstr>
  </property>
</Properties>
</file>